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760" tabRatio="989" firstSheet="4" activeTab="7"/>
  </bookViews>
  <sheets>
    <sheet name="封面" sheetId="1" r:id="rId1"/>
    <sheet name="目录" sheetId="2" r:id="rId2"/>
    <sheet name="省级部门（单位）整体支出绩效自评表" sheetId="3" r:id="rId3"/>
    <sheet name="部门预算项目支出绩效自评结果汇总表" sheetId="4" r:id="rId4"/>
    <sheet name="森林生态效益补偿" sheetId="5" r:id="rId5"/>
    <sheet name="中央财政造林补贴" sheetId="6" r:id="rId6"/>
    <sheet name="林业自然保护区" sheetId="7" r:id="rId7"/>
    <sheet name="农业保险保费" sheetId="8" r:id="rId8"/>
    <sheet name="种植资源调查" sheetId="9" r:id="rId9"/>
    <sheet name="以国家公园为主体动植物保护" sheetId="10" r:id="rId10"/>
    <sheet name="防沙治沙" sheetId="11" r:id="rId11"/>
    <sheet name="森林防火" sheetId="12" r:id="rId12"/>
    <sheet name="维修费" sheetId="13" r:id="rId13"/>
    <sheet name="林业事业发展" sheetId="14" r:id="rId14"/>
    <sheet name="林业有害生物防治" sheetId="15" r:id="rId15"/>
  </sheets>
  <definedNames>
    <definedName name="_xlnm.Print_Titles" localSheetId="2">'省级部门（单位）整体支出绩效自评表'!$1:$2</definedName>
  </definedNames>
  <calcPr fullCalcOnLoad="1"/>
</workbook>
</file>

<file path=xl/sharedStrings.xml><?xml version="1.0" encoding="utf-8"?>
<sst xmlns="http://schemas.openxmlformats.org/spreadsheetml/2006/main" count="1045" uniqueCount="441">
  <si>
    <t>2019年度部门预算支出绩效自评报表目录</t>
  </si>
  <si>
    <t>一、部门自评报告</t>
  </si>
  <si>
    <t>三、部门预算项目支出绩效自评结果汇总表</t>
  </si>
  <si>
    <t>部门（单位）名称</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</si>
  <si>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</si>
  <si>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</si>
  <si>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</si>
  <si>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</si>
  <si>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</si>
  <si>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</si>
  <si>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</si>
  <si>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</si>
  <si>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</si>
  <si>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</si>
  <si>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</si>
  <si>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</si>
  <si>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</si>
  <si>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</si>
  <si>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年度绩效指标完成情况</t>
  </si>
  <si>
    <t>一级指标</t>
  </si>
  <si>
    <t>二级指标</t>
  </si>
  <si>
    <t>三级指标</t>
  </si>
  <si>
    <t>年度指标值</t>
  </si>
  <si>
    <t>实际完成值</t>
  </si>
  <si>
    <t>偏差原因分析及改进措施</t>
  </si>
  <si>
    <t>部门管理</t>
  </si>
  <si>
    <t>资金投入</t>
  </si>
  <si>
    <t>基本支出预算执行率</t>
  </si>
  <si>
    <t>项目支出预算执行率</t>
  </si>
  <si>
    <t>“三公经费”控制率</t>
  </si>
  <si>
    <t>结转结余变动率</t>
  </si>
  <si>
    <t>财务管理</t>
  </si>
  <si>
    <t>财务管理制度健全性</t>
  </si>
  <si>
    <t>资金使用规范性</t>
  </si>
  <si>
    <t>采购管理</t>
  </si>
  <si>
    <t>政府采购规范性</t>
  </si>
  <si>
    <t>资产管理</t>
  </si>
  <si>
    <t>资产管理规范性</t>
  </si>
  <si>
    <t>人员管理</t>
  </si>
  <si>
    <t>在职人员控制率</t>
  </si>
  <si>
    <t>重点工作管理</t>
  </si>
  <si>
    <t>重点工作管理制度健全性</t>
  </si>
  <si>
    <t>履职效果</t>
  </si>
  <si>
    <t>部门履职目标</t>
  </si>
  <si>
    <t>部门效果目标</t>
  </si>
  <si>
    <t>社会效益指标</t>
  </si>
  <si>
    <t>生态效益指标</t>
  </si>
  <si>
    <t>违法违纪情况</t>
  </si>
  <si>
    <t>能力建设</t>
  </si>
  <si>
    <t>长效管理</t>
  </si>
  <si>
    <t>组织建设</t>
  </si>
  <si>
    <t>信息化建设情况</t>
  </si>
  <si>
    <t>人力资源建设</t>
  </si>
  <si>
    <t>人员培训机制完备性</t>
  </si>
  <si>
    <t>档案管理</t>
  </si>
  <si>
    <t>档案管理完备性</t>
  </si>
  <si>
    <t>服务对象满意度</t>
  </si>
  <si>
    <t>合    计</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</si>
  <si>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</si>
  <si>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</si>
  <si>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序号</t>
  </si>
  <si>
    <t>项目名称</t>
  </si>
  <si>
    <t>主管部门</t>
  </si>
  <si>
    <t>项目资金（万元）</t>
  </si>
  <si>
    <t>自评得分</t>
  </si>
  <si>
    <t>全年执行数（B）</t>
  </si>
  <si>
    <t>执行率
（B/A）</t>
  </si>
  <si>
    <t>小计</t>
  </si>
  <si>
    <t>当年财政拨款</t>
  </si>
  <si>
    <t>上年结转资金</t>
  </si>
  <si>
    <t xml:space="preserve">  其他资金</t>
  </si>
  <si>
    <t>合计</t>
  </si>
  <si>
    <t>实施单位</t>
  </si>
  <si>
    <t>全年预算数</t>
  </si>
  <si>
    <t>全年执行数</t>
  </si>
  <si>
    <t>执行率</t>
  </si>
  <si>
    <t>年度资金总额</t>
  </si>
  <si>
    <t>其中：当年财政拨款</t>
  </si>
  <si>
    <t xml:space="preserve">      上年结转资金</t>
  </si>
  <si>
    <t>年度总体目标</t>
  </si>
  <si>
    <t>实际完成情况</t>
  </si>
  <si>
    <t>绩效指标</t>
  </si>
  <si>
    <t>产出指标</t>
  </si>
  <si>
    <t>数量指标</t>
  </si>
  <si>
    <t>质量指标</t>
  </si>
  <si>
    <t>时效指标</t>
  </si>
  <si>
    <t>成本指标</t>
  </si>
  <si>
    <t>可持续影响指标</t>
  </si>
  <si>
    <t>满意度指标</t>
  </si>
  <si>
    <t>服务对象满意度指标</t>
  </si>
  <si>
    <t>总分</t>
  </si>
  <si>
    <t>说明</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</si>
  <si>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</si>
  <si>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</si>
  <si>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</si>
  <si>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r>
      <t>2019年度</t>
    </r>
    <r>
      <rPr>
        <u val="single"/>
        <sz val="26"/>
        <color indexed="8"/>
        <rFont val="宋体"/>
        <family val="0"/>
      </rPr>
      <t>甘肃民勤连古城国家级自然保护区管理局</t>
    </r>
    <r>
      <rPr>
        <sz val="26"/>
        <color indexed="8"/>
        <rFont val="宋体"/>
        <family val="0"/>
      </rPr>
      <t xml:space="preserve">预算执行情况绩效自评报表
</t>
    </r>
  </si>
  <si>
    <t xml:space="preserve">                                 编报部门（单位公章）：甘肃民勤连古城国家级自然保护区管理局</t>
  </si>
  <si>
    <t xml:space="preserve">                                 编报日期：2020年4月15日</t>
  </si>
  <si>
    <t xml:space="preserve">                                 联系人及电话：张晓丽   13893556381     </t>
  </si>
  <si>
    <t>甘肃民勤连古城国家级自然保护区管理局</t>
  </si>
  <si>
    <t>甘肃省林业和草原局</t>
  </si>
  <si>
    <t>=100%</t>
  </si>
  <si>
    <t>&lt;=100%</t>
  </si>
  <si>
    <t>&lt;=0%</t>
  </si>
  <si>
    <t>健全</t>
  </si>
  <si>
    <t>规范</t>
  </si>
  <si>
    <t>工作完成及时性</t>
  </si>
  <si>
    <t>及时</t>
  </si>
  <si>
    <t>成本控制情况</t>
  </si>
  <si>
    <t>定额标准内</t>
  </si>
  <si>
    <t>=0</t>
  </si>
  <si>
    <t>明显</t>
  </si>
  <si>
    <t>有效控制林业有害生物扩散蔓延</t>
  </si>
  <si>
    <t>优良</t>
  </si>
  <si>
    <t>&gt;=80%</t>
  </si>
  <si>
    <t>&gt;=0</t>
  </si>
  <si>
    <t>完备</t>
  </si>
  <si>
    <t>有责投诉发生数（个）</t>
  </si>
  <si>
    <t>服务对象的满意度</t>
  </si>
  <si>
    <t>规律</t>
  </si>
  <si>
    <t>社会影响</t>
  </si>
  <si>
    <t>部分项目因错过最佳施工期结转下年实施</t>
  </si>
  <si>
    <t>需要继续加强监测与防控</t>
  </si>
  <si>
    <t>需要继续加强信息化建设</t>
  </si>
  <si>
    <t>需要继续加大治理力度</t>
  </si>
  <si>
    <t>其他需要说明的问题：无。</t>
  </si>
  <si>
    <t>2019年省级部门预算项目支出绩效自评表</t>
  </si>
  <si>
    <t>甘肃民勤连古城国家级自然保护区管理局</t>
  </si>
  <si>
    <t>甘肃省林业和草原局</t>
  </si>
  <si>
    <t>甘肃省林业和草原局</t>
  </si>
  <si>
    <t>甘肃民勤连古城国家级自然保护区2019年森林生态效益补偿项目</t>
  </si>
  <si>
    <t>治沙造林面积</t>
  </si>
  <si>
    <t>国有国家级公益林面积</t>
  </si>
  <si>
    <t>10000亩</t>
  </si>
  <si>
    <r>
      <t>1</t>
    </r>
    <r>
      <rPr>
        <sz val="9"/>
        <color indexed="8"/>
        <rFont val="宋体"/>
        <family val="0"/>
      </rPr>
      <t>85.31万亩</t>
    </r>
  </si>
  <si>
    <t>林业有害生物成灾率（100%））</t>
  </si>
  <si>
    <t>林业有害生物测报准确率（%）</t>
  </si>
  <si>
    <t>森林火灾受害率（%）</t>
  </si>
  <si>
    <t>&lt;=0.46%</t>
  </si>
  <si>
    <t>&gt;=88%</t>
  </si>
  <si>
    <t>&lt;=0.09%</t>
  </si>
  <si>
    <t>项目完成及时性</t>
  </si>
  <si>
    <t>成本控制情况</t>
  </si>
  <si>
    <t>定额标准内</t>
  </si>
  <si>
    <t>及时</t>
  </si>
  <si>
    <t>有责投诉发生数（个）</t>
  </si>
  <si>
    <t>有效控制林业有害生物扩散蔓延</t>
  </si>
  <si>
    <t>服务对象满意度</t>
  </si>
  <si>
    <t>&gt;=80%</t>
  </si>
  <si>
    <t>政策宣传到位率</t>
  </si>
  <si>
    <t>档案管理健全性</t>
  </si>
  <si>
    <t>土地沙化改善是否明显</t>
  </si>
  <si>
    <t>公益林区生态效益改善是否明显</t>
  </si>
  <si>
    <t>&lt;=2</t>
  </si>
  <si>
    <t>优良</t>
  </si>
  <si>
    <t>明显</t>
  </si>
  <si>
    <t>=100%</t>
  </si>
  <si>
    <t>健全</t>
  </si>
  <si>
    <t>无</t>
  </si>
  <si>
    <t>效益指标</t>
  </si>
  <si>
    <t>2019年省级部门预算项目支出绩效自评表</t>
  </si>
  <si>
    <t>甘肃省林业和草原局</t>
  </si>
  <si>
    <t>甘肃民勤连古城国家级自然保护区管理局</t>
  </si>
  <si>
    <t>&lt;=0.46%</t>
  </si>
  <si>
    <t>&gt;=88%</t>
  </si>
  <si>
    <t>&lt;=0.09%</t>
  </si>
  <si>
    <t>项目完成及时性</t>
  </si>
  <si>
    <t>及时</t>
  </si>
  <si>
    <t>成本控制情况</t>
  </si>
  <si>
    <t>定额标准内</t>
  </si>
  <si>
    <t>效益指标</t>
  </si>
  <si>
    <t>有责投诉发生数（个）</t>
  </si>
  <si>
    <t>&lt;=2</t>
  </si>
  <si>
    <t>有效控制林业有害生物扩散蔓延</t>
  </si>
  <si>
    <t>优良</t>
  </si>
  <si>
    <t>公益林区生态效益改善是否明显</t>
  </si>
  <si>
    <t>明显</t>
  </si>
  <si>
    <t>土地沙化改善是否明显</t>
  </si>
  <si>
    <t>政策宣传到位率</t>
  </si>
  <si>
    <t>=100%</t>
  </si>
  <si>
    <t>档案管理健全性</t>
  </si>
  <si>
    <t>健全</t>
  </si>
  <si>
    <t>服务对象满意度</t>
  </si>
  <si>
    <t>&gt;=80%</t>
  </si>
  <si>
    <t>无</t>
  </si>
  <si>
    <t xml:space="preserve">    2019年，中央财政造林补贴项目计划在连古城保护区完成防风固沙林营造0.3万亩。</t>
  </si>
  <si>
    <t xml:space="preserve">    2019年，我局中央财政造林补贴项目在三角城保护站2林班73、79、80、82、83、85、86、87、88、91、92、95小班完成防风固沙林营造0.3万亩。</t>
  </si>
  <si>
    <t>3000亩</t>
  </si>
  <si>
    <t>2019年省级部门预算项目支出绩效自评表</t>
  </si>
  <si>
    <t>甘肃省林业和草原局</t>
  </si>
  <si>
    <t>甘肃民勤连古城国家级自然保护区管理局</t>
  </si>
  <si>
    <t>及时</t>
  </si>
  <si>
    <t>定额标准内</t>
  </si>
  <si>
    <t>效益指标</t>
  </si>
  <si>
    <t>&lt;=2</t>
  </si>
  <si>
    <t>明显</t>
  </si>
  <si>
    <t>=100%</t>
  </si>
  <si>
    <t>健全</t>
  </si>
  <si>
    <t>&gt;=80%</t>
  </si>
  <si>
    <t>无</t>
  </si>
  <si>
    <t>项目完成及时性</t>
  </si>
  <si>
    <t>成本控制情况</t>
  </si>
  <si>
    <t>有责投诉发生数（个）</t>
  </si>
  <si>
    <t>生态环境改善明显</t>
  </si>
  <si>
    <t>服务对象满意度</t>
  </si>
  <si>
    <t>产出指标</t>
  </si>
  <si>
    <t>部分项目因错过最佳施工期结转下年实施</t>
  </si>
  <si>
    <t xml:space="preserve">   2019年，森林生态效益补偿项目计划在连古城保护区完成185.31万亩国家级公益林的管护任务。在保护区内完成补植造林6500亩；完成防灾减灾（压沙造林）3500亩；新建连古城保护站办公楼1132.61㎡；购置打印复印扫描一体机、档案柜、档案盒、纸张、墨粉及其他所需的办公耗材等。</t>
  </si>
  <si>
    <t xml:space="preserve">    2019年，我局森林生态效益补偿项目在连古城保护区完成185.31万亩国家级公益林的管护任务。在黄岭保护站志云、阳和北部沙漠完成补植补造1500亩；在三角城保护站孙家井西部沙漠完成补植造林1500亩；在连古城保护站古城遗址西北部沙漠公益林区完成补植补造3500亩；完成防灾减灾（压沙造林）3500亩；新建连古城保护站办公楼1132.61㎡；购置了办公所需的打印复印扫描一体机、档案柜、档案盒、纸张、墨粉及其他所需的办公耗材等。</t>
  </si>
  <si>
    <t>农业保险保费补贴项目</t>
  </si>
  <si>
    <t xml:space="preserve">  为了将保护区内林业有害生物危害控制在最低限度内，有效减少因灾害带来的经济损失，稳定林业生产发展，为灾后植被恢复提供经济补偿支持，进而提高植被恢复的速度，提高生态质量。</t>
  </si>
  <si>
    <t xml:space="preserve">  2019年，民勤连古城保护区公益林参保面积193万亩，完成年初预定参保目标。将保护区内林业有害生物危害控制在最低限度内，有效减少了因灾害带来的经济损失，稳定了林业生产发展，为灾后植被恢复提供了经济补偿支持。</t>
  </si>
  <si>
    <t>承保计划面积</t>
  </si>
  <si>
    <t>193万亩</t>
  </si>
  <si>
    <r>
      <t>1</t>
    </r>
    <r>
      <rPr>
        <sz val="9"/>
        <color indexed="8"/>
        <rFont val="宋体"/>
        <family val="0"/>
      </rPr>
      <t>0000亩</t>
    </r>
  </si>
  <si>
    <t>风险保障水平</t>
  </si>
  <si>
    <t>2019年06月23日零时起至2020年06月22日二十四时止</t>
  </si>
  <si>
    <t>查勘定损及时率</t>
  </si>
  <si>
    <t>投保及时率</t>
  </si>
  <si>
    <t>赔付率（出险）</t>
  </si>
  <si>
    <t>建立健全风险补偿保障制度</t>
  </si>
  <si>
    <t>≥95%</t>
  </si>
  <si>
    <t>有效化解风险、促进公益
林健康发展和带动能力</t>
  </si>
  <si>
    <t>参保满意度</t>
  </si>
  <si>
    <t>保险有效时限</t>
  </si>
  <si>
    <t>政策宣传到位率</t>
  </si>
  <si>
    <t>档案管理健全性</t>
  </si>
  <si>
    <t>可持续影响指标</t>
  </si>
  <si>
    <t>需要进一步加强监测与防控力度</t>
  </si>
  <si>
    <t>需要继续加大治理力度</t>
  </si>
  <si>
    <t>≥92%</t>
  </si>
  <si>
    <t>定额标准内</t>
  </si>
  <si>
    <t>2019年省级部门预算项目支出绩效自评表</t>
  </si>
  <si>
    <t>甘肃省林业和草原局</t>
  </si>
  <si>
    <t>甘肃民勤连古城国家级自然保护区管理局</t>
  </si>
  <si>
    <t>&gt;=88%</t>
  </si>
  <si>
    <t>&lt;=0.09%</t>
  </si>
  <si>
    <t>项目完成及时性</t>
  </si>
  <si>
    <t>及时</t>
  </si>
  <si>
    <t>成本控制情况</t>
  </si>
  <si>
    <t>定额标准内</t>
  </si>
  <si>
    <t>效益指标</t>
  </si>
  <si>
    <t>有责投诉发生数（个）</t>
  </si>
  <si>
    <t>&lt;=2</t>
  </si>
  <si>
    <t>有效控制林业有害生物扩散蔓延</t>
  </si>
  <si>
    <t>优良</t>
  </si>
  <si>
    <t>公益林区生态效益改善是否明显</t>
  </si>
  <si>
    <t>明显</t>
  </si>
  <si>
    <t>土地沙化改善是否明显</t>
  </si>
  <si>
    <t>政策宣传到位率</t>
  </si>
  <si>
    <t>=100%</t>
  </si>
  <si>
    <t>档案管理健全性</t>
  </si>
  <si>
    <t>健全</t>
  </si>
  <si>
    <t>服务对象满意度</t>
  </si>
  <si>
    <t>&gt;=80%</t>
  </si>
  <si>
    <t>无</t>
  </si>
  <si>
    <t>甘肃民勤连古城国家级自然保护区2019年林木种质资源调查项目</t>
  </si>
  <si>
    <t>甘肃民勤连古城国家级自然保护区2019年林业国家级自然保护区补助项目</t>
  </si>
  <si>
    <t xml:space="preserve">    2019年，林木种质资源调查项目计划在连古城保护区完成林草种质资源的调查、监测及技术培训工作。</t>
  </si>
  <si>
    <t>产出指标</t>
  </si>
  <si>
    <t>需要继续加大宣传力度</t>
  </si>
  <si>
    <t>2019年省级部门预算项目支出绩效自评表</t>
  </si>
  <si>
    <t>甘肃省林业和草原局</t>
  </si>
  <si>
    <t>甘肃民勤连古城国家级自然保护区管理局</t>
  </si>
  <si>
    <t>产出指标</t>
  </si>
  <si>
    <t>项目完成及时性</t>
  </si>
  <si>
    <t>及时</t>
  </si>
  <si>
    <t>成本控制情况</t>
  </si>
  <si>
    <t>定额标准内</t>
  </si>
  <si>
    <t>效益指标</t>
  </si>
  <si>
    <t>有责投诉发生数（个）</t>
  </si>
  <si>
    <t>&lt;=2</t>
  </si>
  <si>
    <t>政策宣传到位率</t>
  </si>
  <si>
    <t>=100%</t>
  </si>
  <si>
    <t>需要继续加大宣传力度</t>
  </si>
  <si>
    <t>档案管理健全性</t>
  </si>
  <si>
    <t>健全</t>
  </si>
  <si>
    <t>服务对象满意度</t>
  </si>
  <si>
    <t>&gt;=80%</t>
  </si>
  <si>
    <t>无</t>
  </si>
  <si>
    <t>以国家公园为主体的保护地体系及野生动植物和湿地资源管理项目</t>
  </si>
  <si>
    <t xml:space="preserve">    2019年，以国家公园为主体的保护地体系及野生动植物和湿地资源管理项目资金计划用于保护区宣传经费。</t>
  </si>
  <si>
    <t>甘肃民勤连古城国家级自然保护区2019年省级财政防沙治沙项目</t>
  </si>
  <si>
    <t xml:space="preserve">    2019年，省级财政防沙治沙项目计划在连古城保护区营造防风固沙林（灌木林）400亩。</t>
  </si>
  <si>
    <t>400亩</t>
  </si>
  <si>
    <t>0亩</t>
  </si>
  <si>
    <t>不及时</t>
  </si>
  <si>
    <t>质量指标</t>
  </si>
  <si>
    <t>2019年省级部门预算项目支出绩效自评表</t>
  </si>
  <si>
    <t>甘肃省林业和草原局</t>
  </si>
  <si>
    <t>甘肃民勤连古城国家级自然保护区管理局</t>
  </si>
  <si>
    <t>&lt;=0.09%</t>
  </si>
  <si>
    <t>项目完成及时性</t>
  </si>
  <si>
    <t>及时</t>
  </si>
  <si>
    <t>不及时</t>
  </si>
  <si>
    <t>成本控制情况</t>
  </si>
  <si>
    <t>定额标准内</t>
  </si>
  <si>
    <t>效益指标</t>
  </si>
  <si>
    <t>有责投诉发生数（个）</t>
  </si>
  <si>
    <t>&lt;=2</t>
  </si>
  <si>
    <t>政策宣传到位率</t>
  </si>
  <si>
    <t>=100%</t>
  </si>
  <si>
    <t>档案管理健全性</t>
  </si>
  <si>
    <t>健全</t>
  </si>
  <si>
    <t>服务对象满意度</t>
  </si>
  <si>
    <t>&gt;=80%</t>
  </si>
  <si>
    <t>无</t>
  </si>
  <si>
    <t>甘肃民勤连古城国家级自然保护区2019年省级财政森林防火项目</t>
  </si>
  <si>
    <t xml:space="preserve">    2019年，省级财政森林防火项目计划在连古城保护区完成森林防火基础设施建设，购置储备防扑火机具等森林防火物资，防火宣传、培训、监督检查等工作。</t>
  </si>
  <si>
    <t xml:space="preserve">   2019年，我局省级财政森林防火项目资金主要用于连古城保护区森林防火基础设施建设，购置储备了防扑火机具等森林防火物资，同时用于防火宣传、培训、监督检查等工作。</t>
  </si>
  <si>
    <t>2019年省级部门预算项目支出绩效自评表</t>
  </si>
  <si>
    <t>甘肃省林业和草原局</t>
  </si>
  <si>
    <t>甘肃民勤连古城国家级自然保护区管理局</t>
  </si>
  <si>
    <t>产出指标</t>
  </si>
  <si>
    <t>项目完成及时性</t>
  </si>
  <si>
    <t>及时</t>
  </si>
  <si>
    <t>成本控制情况</t>
  </si>
  <si>
    <t>定额标准内</t>
  </si>
  <si>
    <t>效益指标</t>
  </si>
  <si>
    <t>有责投诉发生数（个）</t>
  </si>
  <si>
    <t>&lt;=2</t>
  </si>
  <si>
    <t>政策宣传到位率</t>
  </si>
  <si>
    <t>=100%</t>
  </si>
  <si>
    <t>需要继续加大宣传力度</t>
  </si>
  <si>
    <t>档案管理健全性</t>
  </si>
  <si>
    <t>健全</t>
  </si>
  <si>
    <t>服务对象满意度</t>
  </si>
  <si>
    <t>&gt;=80%</t>
  </si>
  <si>
    <t>无</t>
  </si>
  <si>
    <t>维修费(其他林业和草原支出)</t>
  </si>
  <si>
    <t xml:space="preserve">    通过实施办公楼水、电、门窗、墙体粉刷等维修改造工程，降低办公能耗，改善办公环境，满足办公需求，树立机关形象，提升自然资源资产保护管理能力。</t>
  </si>
  <si>
    <t>2019年省级部门预算项目支出绩效自评表</t>
  </si>
  <si>
    <t>甘肃省林业和草原局</t>
  </si>
  <si>
    <t>甘肃民勤连古城国家级自然保护区管理局</t>
  </si>
  <si>
    <t>产出指标</t>
  </si>
  <si>
    <t>项目完成及时性</t>
  </si>
  <si>
    <t>及时</t>
  </si>
  <si>
    <t>成本控制情况</t>
  </si>
  <si>
    <t>定额标准内</t>
  </si>
  <si>
    <t>效益指标</t>
  </si>
  <si>
    <t>有责投诉发生数（个）</t>
  </si>
  <si>
    <t>&lt;=2</t>
  </si>
  <si>
    <t>政策宣传到位率</t>
  </si>
  <si>
    <t>=100%</t>
  </si>
  <si>
    <t>档案管理健全性</t>
  </si>
  <si>
    <t>健全</t>
  </si>
  <si>
    <t>服务对象满意度</t>
  </si>
  <si>
    <t>&gt;=80%</t>
  </si>
  <si>
    <t>无</t>
  </si>
  <si>
    <t>甘肃民勤连古城国家级自然保护区2019年省级财政林业事业发展项目</t>
  </si>
  <si>
    <t>甘肃民勤连古城国家级自然保护区2019年省级财政林业有害生物防治项目</t>
  </si>
  <si>
    <t xml:space="preserve">   2019年省级财政林业事业发展项目计划用于黄岭、勤锋、花儿园保护站管护用房维修改造。</t>
  </si>
  <si>
    <t xml:space="preserve">   2019年省级财政林业事业发展项目资金于2019年12月29日下达，计划2020年实施。</t>
  </si>
  <si>
    <t>项目资金于2019年12月29日下达，计划2020年实施。</t>
  </si>
  <si>
    <t>2019年省级部门预算项目支出绩效自评表</t>
  </si>
  <si>
    <t>甘肃省林业和草原局</t>
  </si>
  <si>
    <t>甘肃民勤连古城国家级自然保护区管理局</t>
  </si>
  <si>
    <t>&lt;=0.46%</t>
  </si>
  <si>
    <t>需要进一步加强监测与防控力度</t>
  </si>
  <si>
    <t>&gt;=88%</t>
  </si>
  <si>
    <t>&lt;=0.09%</t>
  </si>
  <si>
    <t>项目完成及时性</t>
  </si>
  <si>
    <t>及时</t>
  </si>
  <si>
    <t>成本控制情况</t>
  </si>
  <si>
    <t>定额标准内</t>
  </si>
  <si>
    <t>效益指标</t>
  </si>
  <si>
    <t>有责投诉发生数（个）</t>
  </si>
  <si>
    <t>&lt;=2</t>
  </si>
  <si>
    <t>有效控制林业有害生物扩散蔓延</t>
  </si>
  <si>
    <t>优良</t>
  </si>
  <si>
    <t>公益林区生态效益改善是否明显</t>
  </si>
  <si>
    <t>明显</t>
  </si>
  <si>
    <t>土地沙化改善是否明显</t>
  </si>
  <si>
    <t>政策宣传到位率</t>
  </si>
  <si>
    <t>=100%</t>
  </si>
  <si>
    <t>档案管理健全性</t>
  </si>
  <si>
    <t>健全</t>
  </si>
  <si>
    <t>服务对象满意度</t>
  </si>
  <si>
    <t>&gt;=80%</t>
  </si>
  <si>
    <t>无</t>
  </si>
  <si>
    <t xml:space="preserve">    2019年，省级财政林业有害生物防治项目计划在连古城保护区开展杨树食叶害虫、柳树蛀干害虫和鼠兔害等有害生物的防治、监测调查及技术培训。</t>
  </si>
  <si>
    <t>林业有害防治面积</t>
  </si>
  <si>
    <t>7800亩</t>
  </si>
  <si>
    <t>2018年办公用房维修改造</t>
  </si>
  <si>
    <t>1、甘肃民勤连古城国家级自然保护区2019年森林生态效益补偿项目自评表</t>
  </si>
  <si>
    <t>2、甘肃民勤连古城国家级自然保护区2019年中央财政造林补贴项目自评表</t>
  </si>
  <si>
    <t>3、甘肃民勤连古城国家级自然保护区2019年林业国家级自然保护区补助项目自评表</t>
  </si>
  <si>
    <t>4、农业保险保费补贴项目自评表</t>
  </si>
  <si>
    <t>5、甘肃民勤连古城国家级自然保护区2019年林木种质资源调查项目自评表</t>
  </si>
  <si>
    <t>6、以国家公园为主体的保护地体系及野生动植物和湿地资源管理项目自评表</t>
  </si>
  <si>
    <t>7、甘肃民勤连古城国家级自然保护区2019年省级财政防沙治沙项目自评表</t>
  </si>
  <si>
    <t>8、甘肃民勤连古城国家级自然保护区2019年省级财政森林防火项目自评表</t>
  </si>
  <si>
    <t>9、维修费(其他林业和草原支出)自评表</t>
  </si>
  <si>
    <t>10、甘肃民勤连古城国家级自然保护区2019年省级财政林业事业发展项目自评表</t>
  </si>
  <si>
    <t>11、甘肃民勤连古城国家级自然保护区2019年省级财政林业有害生物防治项目自评表</t>
  </si>
  <si>
    <t>2018年重点防护林工程（中央基建）</t>
  </si>
  <si>
    <t>甘肃民勤连古城国家级自然保护区         2019年中央财政造林补贴项目</t>
  </si>
  <si>
    <t>甘肃民勤连古城国家级自然保护区            2019年森林生态效益补偿项目</t>
  </si>
  <si>
    <t>甘肃民勤连古城国家级自然保护区           2019年林业国家级自然保护区补助项目</t>
  </si>
  <si>
    <t>甘肃民勤连古城国家级自然保护区           2019年省级财政防沙治沙项目</t>
  </si>
  <si>
    <t>甘肃民勤连古城国家级自然保护区           2019年省级财政森林防火项目</t>
  </si>
  <si>
    <t>甘肃民勤连古城国家级自然保护区           2019年省级财政林业事业发展项目</t>
  </si>
  <si>
    <t>甘肃民勤连古城国家级自然保护区           2019年省级财政林业有害生物防治项目</t>
  </si>
  <si>
    <t>2018年极小种群野生动植物拯救与保护项目     （中央基建）</t>
  </si>
  <si>
    <t>甘肃民勤连古城国家级自然保护区2019年中央财政造林补贴项目</t>
  </si>
  <si>
    <t xml:space="preserve">   2019年中央财政林业国家级自然保护区补助资金250万元于2019年7月份下达。按照批复的实施方案，该项目建设期限为1年，即：2019年11月～2020年11月。目前，该项目正在进行政府采购及招投标工作，计划在2020年10月底以前全面完成项目建设任务。</t>
  </si>
  <si>
    <t>农业保险保费补贴项目</t>
  </si>
  <si>
    <t>甘肃民勤连古城国家级自然保护区           2019年省级财政林木种质资源调查项目</t>
  </si>
  <si>
    <t xml:space="preserve">   2019年，我局利用林木种质资源调查资金在连古城保护区完成了林草种质资源的调查、监测及技术培训等工作。</t>
  </si>
  <si>
    <t>2019年省级财以国家公园为主体的保护地体系及野生动植物和湿地资源管理项目</t>
  </si>
  <si>
    <t xml:space="preserve">   2019年，我局利用以国家公园为主体的保护地体系及野生动植物和湿地资源管理项目资金主要制作防火年画1000幅；制作保护地体系及野生动植物资源保护管理宣传展板1块；制作森林防火、植树节、“爱鸟周”及世界防治荒漠化和干旱日宣传条幅43幅；制作公益林制度牌8幅。</t>
  </si>
  <si>
    <t>维修费(其他林业和草原支出)</t>
  </si>
  <si>
    <t xml:space="preserve">    2019年，我局利用2019年省级财政林业有害生物防治项目资金在三角城保护站孙家井进行鼠兔害防治2800亩；利用2018年省级财政林业有害生物防治项目资金在三角城保护站三角城遗址到小(东)孙(家井)公路西侧两段，完成梭梭绵粉蚧防治5000亩。</t>
  </si>
  <si>
    <r>
      <rPr>
        <b/>
        <sz val="20"/>
        <color indexed="8"/>
        <rFont val="宋体"/>
        <family val="0"/>
      </rPr>
      <t>2019年度</t>
    </r>
    <r>
      <rPr>
        <b/>
        <sz val="20"/>
        <color indexed="8"/>
        <rFont val="宋体"/>
        <family val="0"/>
      </rPr>
      <t>省级部门预算支出项目绩效自评结果汇总表</t>
    </r>
  </si>
  <si>
    <t>需要继续加大治理力度</t>
  </si>
  <si>
    <t>二、部门整体支出自评表</t>
  </si>
  <si>
    <r>
      <rPr>
        <b/>
        <sz val="20"/>
        <color indexed="8"/>
        <rFont val="宋体"/>
        <family val="0"/>
      </rPr>
      <t>2019年</t>
    </r>
    <r>
      <rPr>
        <b/>
        <u val="single"/>
        <sz val="20"/>
        <color indexed="8"/>
        <rFont val="宋体"/>
        <family val="0"/>
      </rPr>
      <t>省级部门（单位）</t>
    </r>
    <r>
      <rPr>
        <b/>
        <sz val="20"/>
        <color indexed="8"/>
        <rFont val="宋体"/>
        <family val="0"/>
      </rPr>
      <t>整体支出绩效自评表</t>
    </r>
  </si>
  <si>
    <t>中期规划建设完备程度</t>
  </si>
  <si>
    <t>党建工作开展规律性</t>
  </si>
  <si>
    <t>信息化管理覆盖率</t>
  </si>
  <si>
    <t>目标2：完成185.31万亩国家级公益林的管护任务。</t>
  </si>
  <si>
    <t>目标4：在连古城保护区完成防风固沙林营造0.3万亩。</t>
  </si>
  <si>
    <t xml:space="preserve">    2019年，林业国家级自然保护区补助项目计划完成保护区勘界工作；新建黄岭、花儿园、红崖山保护站等3个基层保护站视频会议分会场；对野外视频监控系统进行更新维护；新架设通信杆路23根，铺设通信光缆46km，开通古城、土山子、青土湖、红菓子井等4个保护站野外视频监控点的互联网专线。利用2018年结转资金新建野外视频监控塔2座，购置安装超高清双光谱森林监测红外热成像专用光电转台、太阳能风能光电互补供电系统、防雷系统、防盗设施等各2套；架设信号传输设施2套；对野外视频监控系统设备进行维护。</t>
  </si>
  <si>
    <t xml:space="preserve">    2019年，我局利用2018年林业国家级自然保护区补助项目资金完成2座野外视频监控塔的新建工作；购置安装了超高清双光谱森林监测红外热成像专用光电转台、太阳能风能光电互补供电系统、防雷系统、防盗设施等各2套；架设了2套信号传输设施；对野外视频监控系统设备进行了维护。2019年林业国家级自然保护区补助项目正在按照实施方案批复内容有序实施。</t>
  </si>
  <si>
    <t>目标5：新建野外视频监控塔2座，购置安装超高清双光谱森林监测红外热成像专用光电转台、太阳能风能光电互补供电系统、防雷系统、防盗设施等各2套；架设信号传输设施2套；对野外视频监控系统设备进行维护。</t>
  </si>
  <si>
    <t>目标6：在连古城保护区开展杨树食叶害虫、柳树蛀干害虫和鼠兔害等有害生物的防治、监测调查及技术培训。</t>
  </si>
  <si>
    <t>2652.8（含结转资金703万元）</t>
  </si>
  <si>
    <t>3191.31（含结转资金703万元）</t>
  </si>
  <si>
    <t>目标1：单位正常运转，职工工资按时发放。</t>
  </si>
  <si>
    <t>目标2完成情况：完成了185.31万亩国家级公益林的管护任务。</t>
  </si>
  <si>
    <t>目标1完成情况：单位能够正常运转，职工工资能够按时发放。</t>
  </si>
  <si>
    <t>备注       （年末结转）</t>
  </si>
  <si>
    <t>目标3完成情况：本年度参保承保面积193万亩。年内，已向承保方中国人民财产保险股份有限公司武威市分公司拨付保险金共计193万元。</t>
  </si>
  <si>
    <t>目标3：按要求参加政策性森林保险，参保品种为生态公益林（灌木林），参保承保面积为193万亩。</t>
  </si>
  <si>
    <t>目标4完成情况：利用中央财政造林补贴项目资金在三角城保护站2林班73、79、80、82、83、85、86、87、88、91、92、95小班完成防风固沙林营造0.3万亩。</t>
  </si>
  <si>
    <t>目标5完成情况：利用2018年林业国家级自然保护区补助项目资金完成2座野外视频监控塔的新建工作；购置安装了超高清双光谱森林监测红外热成像专用光电转台、太阳能风能光电互补供电系统、防雷系统、防盗设施等各2套；架设了2套信号传输设施；对野外视频监控系统设备进行了维护。</t>
  </si>
  <si>
    <t>目标6完成情况：利用2019年省级财政林业有害生物防治项目资金在三角城保护站孙家井进行鼠兔害防治2800亩；利用2018年省级财政林业有害生物防治项目资金在三角城保护站三角城遗址到小(东)孙(家井)公路西侧两段，完成梭梭绵粉蚧防治5000亩。</t>
  </si>
  <si>
    <t xml:space="preserve">    2019年省级财政防沙治沙项目资金20万元于2019年3月21日下达，因错过最佳造林施工期，形成资金结转。目前，已完成造林任务。</t>
  </si>
  <si>
    <t>因错过最佳造林施工期，计划2020年4月实施。目前，已完成造林任务。</t>
  </si>
  <si>
    <t>因错过最佳造林施工期，计划2020年实施。。目前，已完成造林任务。</t>
  </si>
  <si>
    <t xml:space="preserve">   2019年，我局利用维修费完成了局办公楼卫生间的维修改造工程，改善了办公环境，满足了办公需求，树立了机关形象。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</si>
</sst>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color indexed="8"/>
      <name val="宋体"/>
      <family val="0"/>
    </font>
    <font>
      <b/>
      <sz val="20"/>
      <color indexed="8"/>
      <name val="宋体"/>
      <family val="0"/>
    </font>
    <font>
      <sz val="9"/>
      <color indexed="8"/>
      <name val="宋体"/>
      <family val="0"/>
    </font>
    <font>
      <sz val="11"/>
      <color indexed="8"/>
      <name val="黑体"/>
      <family val="3"/>
    </font>
    <font>
      <b/>
      <sz val="10.5"/>
      <color indexed="8"/>
      <name val="宋体"/>
      <family val="0"/>
    </font>
    <font>
      <sz val="10.5"/>
      <color indexed="8"/>
      <name val="宋体"/>
      <family val="0"/>
    </font>
    <font>
      <sz val="10.5"/>
      <name val="宋体"/>
      <family val="0"/>
    </font>
    <font>
      <sz val="12"/>
      <color indexed="8"/>
      <name val="宋体"/>
      <family val="0"/>
    </font>
    <font>
      <sz val="12"/>
      <color indexed="8"/>
      <name val="黑体"/>
      <family val="3"/>
    </font>
    <font>
      <sz val="28"/>
      <color indexed="8"/>
      <name val="宋体"/>
      <family val="0"/>
    </font>
    <font>
      <sz val="18"/>
      <color indexed="8"/>
      <name val="宋体"/>
      <family val="0"/>
    </font>
    <font>
      <b/>
      <u val="single"/>
      <sz val="20"/>
      <color indexed="8"/>
      <name val="宋体"/>
      <family val="0"/>
    </font>
    <font>
      <sz val="9"/>
      <name val="宋体"/>
      <family val="0"/>
    </font>
    <font>
      <sz val="26"/>
      <color indexed="8"/>
      <name val="宋体"/>
      <family val="0"/>
    </font>
    <font>
      <u val="single"/>
      <sz val="26"/>
      <color indexed="8"/>
      <name val="宋体"/>
      <family val="0"/>
    </font>
    <font>
      <b/>
      <sz val="10"/>
      <color indexed="8"/>
      <name val="宋体"/>
      <family val="0"/>
    </font>
    <font>
      <sz val="10"/>
      <color indexed="8"/>
      <name val="宋体"/>
      <family val="0"/>
    </font>
    <font>
      <sz val="11"/>
      <color indexed="63"/>
      <name val="宋体"/>
      <family val="0"/>
    </font>
    <font>
      <sz val="10"/>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top style="thin"/>
      <bottom/>
    </border>
    <border>
      <left style="thin"/>
      <right/>
      <top style="thin"/>
      <bottom style="thin"/>
    </border>
    <border>
      <left style="thin">
        <color indexed="8"/>
      </left>
      <right/>
      <top style="thin">
        <color indexed="8"/>
      </top>
      <bottom style="thin"/>
    </border>
    <border>
      <left style="thin">
        <color indexed="8"/>
      </left>
      <right/>
      <top style="thin"/>
      <bottom style="thin"/>
    </border>
    <border>
      <left style="thin"/>
      <right/>
      <top style="thin"/>
      <bottom/>
    </border>
    <border>
      <left style="thin"/>
      <right style="thin"/>
      <top/>
      <bottom style="thin"/>
    </border>
    <border>
      <left style="thin">
        <color indexed="8"/>
      </left>
      <right/>
      <top/>
      <bottom style="thin">
        <color indexed="8"/>
      </bottom>
    </border>
    <border>
      <left style="thin"/>
      <right/>
      <top/>
      <bottom style="thin"/>
    </border>
    <border>
      <left/>
      <right/>
      <top/>
      <bottom style="thin"/>
    </border>
    <border>
      <left/>
      <right style="thin">
        <color indexed="8"/>
      </right>
      <top/>
      <bottom style="thin"/>
    </border>
    <border>
      <left/>
      <right/>
      <top style="thin"/>
      <bottom style="thin"/>
    </border>
    <border>
      <left/>
      <right style="thin"/>
      <top style="thin"/>
      <bottom style="thin"/>
    </border>
    <border>
      <left/>
      <right/>
      <top style="thin">
        <color indexed="8"/>
      </top>
      <bottom/>
    </border>
    <border>
      <left/>
      <right/>
      <top/>
      <bottom style="thin">
        <color indexed="8"/>
      </bottom>
    </border>
    <border>
      <left style="thin">
        <color indexed="8"/>
      </left>
      <right/>
      <top/>
      <bottom/>
    </border>
    <border>
      <left style="thin"/>
      <right style="thin"/>
      <top style="thin"/>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9" fillId="22" borderId="8" applyNumberFormat="0" applyAlignment="0" applyProtection="0"/>
    <xf numFmtId="0" fontId="50" fillId="25" borderId="5" applyNumberFormat="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0" fillId="32" borderId="9" applyNumberFormat="0" applyFont="0" applyAlignment="0" applyProtection="0"/>
  </cellStyleXfs>
  <cellXfs count="119">
    <xf numFmtId="0" fontId="0"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1" fillId="0" borderId="0" xfId="0" applyFont="1" applyFill="1" applyBorder="1" applyAlignment="1">
      <alignment/>
    </xf>
    <xf numFmtId="0" fontId="1" fillId="0" borderId="0" xfId="0" applyFont="1" applyFill="1" applyAlignment="1">
      <alignment/>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0" fillId="0" borderId="0" xfId="0" applyBorder="1" applyAlignment="1">
      <alignment vertical="center"/>
    </xf>
    <xf numFmtId="0" fontId="8" fillId="0" borderId="0" xfId="0" applyFont="1" applyAlignment="1">
      <alignment vertical="center"/>
    </xf>
    <xf numFmtId="0" fontId="2" fillId="0" borderId="0" xfId="0" applyFont="1" applyBorder="1" applyAlignment="1">
      <alignment horizontal="center" vertical="center"/>
    </xf>
    <xf numFmtId="0" fontId="9" fillId="0" borderId="0" xfId="0" applyFont="1" applyBorder="1" applyAlignment="1">
      <alignment vertical="center"/>
    </xf>
    <xf numFmtId="0" fontId="0" fillId="0" borderId="0" xfId="0" applyAlignment="1">
      <alignment vertical="center"/>
    </xf>
    <xf numFmtId="0" fontId="10"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8" fillId="0" borderId="0" xfId="0" applyFont="1" applyAlignment="1">
      <alignment horizontal="center" vertical="center" wrapText="1"/>
    </xf>
    <xf numFmtId="0" fontId="14" fillId="0" borderId="0" xfId="0" applyFont="1" applyAlignment="1">
      <alignment horizontal="center" vertical="center"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10" fontId="17" fillId="0" borderId="10" xfId="0" applyNumberFormat="1" applyFont="1" applyBorder="1" applyAlignment="1">
      <alignment horizontal="center" vertical="center" wrapText="1"/>
    </xf>
    <xf numFmtId="0" fontId="6" fillId="0" borderId="17" xfId="0" applyFont="1" applyFill="1" applyBorder="1" applyAlignment="1">
      <alignment horizontal="center" vertical="center" wrapText="1"/>
    </xf>
    <xf numFmtId="0" fontId="18" fillId="33" borderId="12" xfId="0" applyFont="1" applyFill="1" applyBorder="1" applyAlignment="1">
      <alignment vertical="center"/>
    </xf>
    <xf numFmtId="0" fontId="18" fillId="33" borderId="12" xfId="0" applyFont="1" applyFill="1" applyBorder="1" applyAlignment="1">
      <alignment horizontal="center" vertical="center"/>
    </xf>
    <xf numFmtId="9" fontId="6" fillId="0" borderId="10" xfId="0" applyNumberFormat="1" applyFont="1" applyFill="1" applyBorder="1" applyAlignment="1">
      <alignment horizontal="center" vertical="center" wrapText="1"/>
    </xf>
    <xf numFmtId="9" fontId="18" fillId="33" borderId="12"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9"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0" fontId="3" fillId="0" borderId="10" xfId="0" applyFont="1" applyBorder="1" applyAlignment="1">
      <alignment vertical="center"/>
    </xf>
    <xf numFmtId="0" fontId="13" fillId="0" borderId="10" xfId="0" applyFont="1" applyBorder="1" applyAlignment="1">
      <alignment horizontal="center" vertical="center" wrapText="1"/>
    </xf>
    <xf numFmtId="10" fontId="3" fillId="0" borderId="10" xfId="0" applyNumberFormat="1" applyFont="1" applyBorder="1" applyAlignment="1">
      <alignment horizontal="center" vertical="center" wrapText="1"/>
    </xf>
    <xf numFmtId="10" fontId="3" fillId="0" borderId="10" xfId="0" applyNumberFormat="1" applyFont="1" applyBorder="1" applyAlignment="1">
      <alignment horizontal="center" vertical="center" wrapText="1"/>
    </xf>
    <xf numFmtId="0" fontId="17" fillId="0" borderId="0" xfId="0" applyFont="1" applyBorder="1" applyAlignment="1">
      <alignment vertical="center"/>
    </xf>
    <xf numFmtId="10" fontId="16"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8" fillId="33" borderId="18" xfId="0" applyFont="1" applyFill="1" applyBorder="1" applyAlignment="1">
      <alignment vertical="center"/>
    </xf>
    <xf numFmtId="0" fontId="18" fillId="33" borderId="18" xfId="0" applyFont="1" applyFill="1" applyBorder="1" applyAlignment="1">
      <alignment horizontal="center" vertical="center"/>
    </xf>
    <xf numFmtId="0" fontId="6" fillId="0" borderId="16" xfId="0" applyNumberFormat="1" applyFont="1" applyFill="1" applyBorder="1" applyAlignment="1">
      <alignment horizontal="center" vertical="center" wrapText="1"/>
    </xf>
    <xf numFmtId="9" fontId="6" fillId="0" borderId="16"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18" fillId="33" borderId="10" xfId="0" applyFont="1" applyFill="1" applyBorder="1" applyAlignment="1">
      <alignment horizontal="center" vertical="center"/>
    </xf>
    <xf numFmtId="9" fontId="18" fillId="33"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2" fillId="0" borderId="19" xfId="0"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10" fontId="6" fillId="0" borderId="10" xfId="0" applyNumberFormat="1" applyFont="1" applyFill="1" applyBorder="1" applyAlignment="1">
      <alignment horizontal="center" vertical="center" wrapText="1"/>
    </xf>
    <xf numFmtId="0" fontId="2" fillId="0" borderId="0" xfId="0" applyFont="1" applyAlignment="1">
      <alignment horizontal="center" vertical="center"/>
    </xf>
    <xf numFmtId="0" fontId="16" fillId="0" borderId="10"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Alignment="1">
      <alignment horizontal="left" vertical="center" wrapText="1"/>
    </xf>
    <xf numFmtId="0" fontId="1" fillId="0" borderId="10" xfId="0" applyFont="1" applyBorder="1" applyAlignment="1">
      <alignment vertical="center"/>
    </xf>
    <xf numFmtId="0" fontId="3" fillId="0" borderId="12"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textRotation="255" wrapText="1"/>
    </xf>
    <xf numFmtId="0" fontId="3" fillId="0" borderId="10" xfId="0" applyFont="1" applyBorder="1" applyAlignment="1">
      <alignment horizontal="left" vertical="center" wrapText="1"/>
    </xf>
    <xf numFmtId="0" fontId="3" fillId="0" borderId="10" xfId="0" applyFont="1" applyBorder="1" applyAlignment="1">
      <alignment horizontal="justify" vertical="center" wrapText="1"/>
    </xf>
    <xf numFmtId="10" fontId="3"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Alignment="1">
      <alignment horizontal="left" vertical="center" wrapText="1"/>
    </xf>
    <xf numFmtId="0" fontId="1" fillId="0" borderId="10" xfId="0" applyFont="1" applyBorder="1" applyAlignment="1">
      <alignment vertical="center"/>
    </xf>
    <xf numFmtId="0" fontId="3" fillId="0" borderId="12"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0" xfId="0" applyFont="1" applyBorder="1" applyAlignment="1">
      <alignment horizontal="center" vertical="center" textRotation="255" wrapText="1"/>
    </xf>
    <xf numFmtId="0" fontId="13" fillId="0" borderId="12"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vertical="center"/>
    </xf>
    <xf numFmtId="0" fontId="13" fillId="0" borderId="10" xfId="0" applyFont="1" applyBorder="1" applyAlignment="1">
      <alignment horizontal="lef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
  <sheetViews>
    <sheetView zoomScalePageLayoutView="0" workbookViewId="0" topLeftCell="A1">
      <selection activeCell="A4" sqref="A4"/>
    </sheetView>
  </sheetViews>
  <sheetFormatPr defaultColWidth="9.00390625" defaultRowHeight="15"/>
  <cols>
    <col min="1" max="1" width="181.421875" style="0" customWidth="1"/>
  </cols>
  <sheetData>
    <row r="1" spans="1:11" ht="149.25" customHeight="1">
      <c r="A1" s="30" t="s">
        <v>95</v>
      </c>
      <c r="B1" s="25"/>
      <c r="C1" s="25"/>
      <c r="D1" s="25"/>
      <c r="E1" s="25"/>
      <c r="F1" s="25"/>
      <c r="G1" s="25"/>
      <c r="H1" s="25"/>
      <c r="I1" s="25"/>
      <c r="J1" s="25"/>
      <c r="K1" s="25"/>
    </row>
    <row r="2" spans="1:11" ht="51" customHeight="1">
      <c r="A2" s="26"/>
      <c r="B2" s="25"/>
      <c r="C2" s="25"/>
      <c r="D2" s="25"/>
      <c r="E2" s="25"/>
      <c r="F2" s="25"/>
      <c r="G2" s="25"/>
      <c r="H2" s="25"/>
      <c r="I2" s="25"/>
      <c r="J2" s="25"/>
      <c r="K2" s="25"/>
    </row>
    <row r="3" spans="1:11" ht="51" customHeight="1">
      <c r="A3" s="26"/>
      <c r="B3" s="25"/>
      <c r="C3" s="25"/>
      <c r="D3" s="25"/>
      <c r="E3" s="25"/>
      <c r="F3" s="25"/>
      <c r="G3" s="25"/>
      <c r="H3" s="25"/>
      <c r="I3" s="25"/>
      <c r="J3" s="25"/>
      <c r="K3" s="25"/>
    </row>
    <row r="4" spans="1:11" ht="51" customHeight="1">
      <c r="A4" s="27" t="s">
        <v>96</v>
      </c>
      <c r="B4" s="25"/>
      <c r="C4" s="25"/>
      <c r="D4" s="25"/>
      <c r="E4" s="25"/>
      <c r="F4" s="25"/>
      <c r="G4" s="25"/>
      <c r="H4" s="25"/>
      <c r="I4" s="25"/>
      <c r="J4" s="25"/>
      <c r="K4" s="25"/>
    </row>
    <row r="5" spans="1:11" ht="51" customHeight="1">
      <c r="A5" s="27" t="s">
        <v>97</v>
      </c>
      <c r="B5" s="25"/>
      <c r="C5" s="25"/>
      <c r="D5" s="25"/>
      <c r="E5" s="25"/>
      <c r="F5" s="25"/>
      <c r="G5" s="25"/>
      <c r="H5" s="25"/>
      <c r="I5" s="25"/>
      <c r="J5" s="25"/>
      <c r="K5" s="25"/>
    </row>
    <row r="6" spans="1:11" ht="51" customHeight="1">
      <c r="A6" s="28" t="s">
        <v>98</v>
      </c>
      <c r="B6" s="25"/>
      <c r="C6" s="25"/>
      <c r="D6" s="25"/>
      <c r="E6" s="25"/>
      <c r="F6" s="25"/>
      <c r="G6" s="25"/>
      <c r="H6" s="25"/>
      <c r="I6" s="25"/>
      <c r="J6" s="25"/>
      <c r="K6" s="25"/>
    </row>
    <row r="7" s="22" customFormat="1" ht="27" customHeight="1">
      <c r="A7" s="29"/>
    </row>
    <row r="8" s="22" customFormat="1" ht="27" customHeight="1"/>
    <row r="9" s="22" customFormat="1" ht="27" customHeight="1"/>
  </sheetData>
  <sheetProtection/>
  <printOptions/>
  <pageMargins left="0.7" right="0.76" top="2.02" bottom="1.6" header="0.92" footer="1.06"/>
  <pageSetup horizontalDpi="600" verticalDpi="600" orientation="landscape" paperSize="9" scale="72" r:id="rId1"/>
</worksheet>
</file>

<file path=xl/worksheets/sheet10.xml><?xml version="1.0" encoding="utf-8"?>
<worksheet xmlns="http://schemas.openxmlformats.org/spreadsheetml/2006/main" xmlns:r="http://schemas.openxmlformats.org/officeDocument/2006/relationships">
  <dimension ref="A1:N23"/>
  <sheetViews>
    <sheetView zoomScale="115" zoomScaleNormal="115" zoomScalePageLayoutView="0" workbookViewId="0" topLeftCell="A1">
      <selection activeCell="K13" sqref="K13:L18"/>
    </sheetView>
  </sheetViews>
  <sheetFormatPr defaultColWidth="9.00390625" defaultRowHeight="15"/>
  <cols>
    <col min="1" max="1" width="5.28125" style="0" customWidth="1"/>
    <col min="3" max="3" width="7.28125" style="0" customWidth="1"/>
    <col min="5" max="5" width="12.421875" style="0" customWidth="1"/>
    <col min="6" max="6" width="2.421875" style="0" customWidth="1"/>
    <col min="7" max="7" width="10.8515625" style="0" customWidth="1"/>
    <col min="8" max="8" width="10.140625" style="0" customWidth="1"/>
    <col min="9" max="9" width="6.8515625" style="0" customWidth="1"/>
    <col min="10" max="10" width="0.85546875" style="0" customWidth="1"/>
    <col min="11" max="11" width="8.00390625" style="0" customWidth="1"/>
    <col min="12" max="12" width="0.9921875" style="0" customWidth="1"/>
    <col min="13" max="13" width="6.8515625" style="0" customWidth="1"/>
    <col min="14" max="14" width="12.8515625" style="0" customWidth="1"/>
  </cols>
  <sheetData>
    <row r="1" spans="1:14" ht="42" customHeight="1">
      <c r="A1" s="97" t="s">
        <v>261</v>
      </c>
      <c r="B1" s="97"/>
      <c r="C1" s="97"/>
      <c r="D1" s="97"/>
      <c r="E1" s="97"/>
      <c r="F1" s="97"/>
      <c r="G1" s="97"/>
      <c r="H1" s="97"/>
      <c r="I1" s="97"/>
      <c r="J1" s="97"/>
      <c r="K1" s="97"/>
      <c r="L1" s="97"/>
      <c r="M1" s="97"/>
      <c r="N1" s="97"/>
    </row>
    <row r="2" spans="1:14" ht="26.25" customHeight="1">
      <c r="A2" s="92" t="s">
        <v>61</v>
      </c>
      <c r="B2" s="92"/>
      <c r="C2" s="92" t="s">
        <v>280</v>
      </c>
      <c r="D2" s="92"/>
      <c r="E2" s="92"/>
      <c r="F2" s="92"/>
      <c r="G2" s="92"/>
      <c r="H2" s="92"/>
      <c r="I2" s="92"/>
      <c r="J2" s="92"/>
      <c r="K2" s="92"/>
      <c r="L2" s="92"/>
      <c r="M2" s="92"/>
      <c r="N2" s="92"/>
    </row>
    <row r="3" spans="1:14" ht="26.25" customHeight="1">
      <c r="A3" s="92" t="s">
        <v>62</v>
      </c>
      <c r="B3" s="92"/>
      <c r="C3" s="92" t="s">
        <v>262</v>
      </c>
      <c r="D3" s="92"/>
      <c r="E3" s="92"/>
      <c r="F3" s="92"/>
      <c r="G3" s="92"/>
      <c r="H3" s="92" t="s">
        <v>72</v>
      </c>
      <c r="I3" s="92"/>
      <c r="J3" s="92" t="s">
        <v>263</v>
      </c>
      <c r="K3" s="92"/>
      <c r="L3" s="92"/>
      <c r="M3" s="92"/>
      <c r="N3" s="92"/>
    </row>
    <row r="4" spans="1:14" ht="26.25" customHeight="1">
      <c r="A4" s="92" t="s">
        <v>63</v>
      </c>
      <c r="B4" s="92"/>
      <c r="C4" s="92"/>
      <c r="D4" s="92"/>
      <c r="E4" s="92" t="s">
        <v>5</v>
      </c>
      <c r="F4" s="92" t="s">
        <v>73</v>
      </c>
      <c r="G4" s="92"/>
      <c r="H4" s="92" t="s">
        <v>74</v>
      </c>
      <c r="I4" s="92"/>
      <c r="J4" s="92" t="s">
        <v>9</v>
      </c>
      <c r="K4" s="92"/>
      <c r="L4" s="92" t="s">
        <v>75</v>
      </c>
      <c r="M4" s="92"/>
      <c r="N4" s="92" t="s">
        <v>10</v>
      </c>
    </row>
    <row r="5" spans="1:14" ht="26.25" customHeight="1">
      <c r="A5" s="92"/>
      <c r="B5" s="92"/>
      <c r="C5" s="92"/>
      <c r="D5" s="92"/>
      <c r="E5" s="92"/>
      <c r="F5" s="92"/>
      <c r="G5" s="92"/>
      <c r="H5" s="92"/>
      <c r="I5" s="92"/>
      <c r="J5" s="92"/>
      <c r="K5" s="92"/>
      <c r="L5" s="92"/>
      <c r="M5" s="92"/>
      <c r="N5" s="92"/>
    </row>
    <row r="6" spans="1:14" ht="26.25" customHeight="1">
      <c r="A6" s="92"/>
      <c r="B6" s="92"/>
      <c r="C6" s="95" t="s">
        <v>76</v>
      </c>
      <c r="D6" s="95"/>
      <c r="E6" s="1">
        <v>4</v>
      </c>
      <c r="F6" s="92">
        <v>4</v>
      </c>
      <c r="G6" s="92"/>
      <c r="H6" s="92">
        <v>4</v>
      </c>
      <c r="I6" s="92"/>
      <c r="J6" s="92">
        <v>10</v>
      </c>
      <c r="K6" s="92"/>
      <c r="L6" s="96">
        <f>H6/F6*100%</f>
        <v>1</v>
      </c>
      <c r="M6" s="96"/>
      <c r="N6" s="1">
        <v>10</v>
      </c>
    </row>
    <row r="7" spans="1:14" ht="26.25" customHeight="1">
      <c r="A7" s="92"/>
      <c r="B7" s="92"/>
      <c r="C7" s="92" t="s">
        <v>77</v>
      </c>
      <c r="D7" s="92"/>
      <c r="E7" s="1">
        <v>4</v>
      </c>
      <c r="F7" s="92">
        <v>4</v>
      </c>
      <c r="G7" s="92"/>
      <c r="H7" s="92">
        <v>4</v>
      </c>
      <c r="I7" s="92"/>
      <c r="J7" s="92" t="s">
        <v>13</v>
      </c>
      <c r="K7" s="92"/>
      <c r="L7" s="96">
        <f>H7/F7*100%</f>
        <v>1</v>
      </c>
      <c r="M7" s="96"/>
      <c r="N7" s="1" t="s">
        <v>13</v>
      </c>
    </row>
    <row r="8" spans="1:14" ht="26.25" customHeight="1">
      <c r="A8" s="92"/>
      <c r="B8" s="92"/>
      <c r="C8" s="92" t="s">
        <v>78</v>
      </c>
      <c r="D8" s="92"/>
      <c r="E8" s="1"/>
      <c r="F8" s="92"/>
      <c r="G8" s="92"/>
      <c r="H8" s="92"/>
      <c r="I8" s="92"/>
      <c r="J8" s="92" t="s">
        <v>13</v>
      </c>
      <c r="K8" s="92"/>
      <c r="L8" s="96"/>
      <c r="M8" s="96"/>
      <c r="N8" s="1" t="s">
        <v>13</v>
      </c>
    </row>
    <row r="9" spans="1:14" ht="26.25" customHeight="1">
      <c r="A9" s="92"/>
      <c r="B9" s="92"/>
      <c r="C9" s="92" t="s">
        <v>70</v>
      </c>
      <c r="D9" s="92"/>
      <c r="E9" s="1"/>
      <c r="F9" s="92"/>
      <c r="G9" s="92"/>
      <c r="H9" s="92"/>
      <c r="I9" s="92"/>
      <c r="J9" s="92" t="s">
        <v>13</v>
      </c>
      <c r="K9" s="92"/>
      <c r="L9" s="92"/>
      <c r="M9" s="92"/>
      <c r="N9" s="1" t="s">
        <v>13</v>
      </c>
    </row>
    <row r="10" spans="1:14" ht="26.25" customHeight="1">
      <c r="A10" s="92" t="s">
        <v>79</v>
      </c>
      <c r="B10" s="92" t="s">
        <v>16</v>
      </c>
      <c r="C10" s="92"/>
      <c r="D10" s="92"/>
      <c r="E10" s="92"/>
      <c r="F10" s="92"/>
      <c r="G10" s="92"/>
      <c r="H10" s="92" t="s">
        <v>80</v>
      </c>
      <c r="I10" s="92"/>
      <c r="J10" s="92"/>
      <c r="K10" s="92"/>
      <c r="L10" s="92"/>
      <c r="M10" s="92"/>
      <c r="N10" s="92"/>
    </row>
    <row r="11" spans="1:14" ht="69.75" customHeight="1">
      <c r="A11" s="92"/>
      <c r="B11" s="94" t="s">
        <v>281</v>
      </c>
      <c r="C11" s="94"/>
      <c r="D11" s="94"/>
      <c r="E11" s="94"/>
      <c r="F11" s="94"/>
      <c r="G11" s="94"/>
      <c r="H11" s="94" t="s">
        <v>410</v>
      </c>
      <c r="I11" s="94"/>
      <c r="J11" s="94"/>
      <c r="K11" s="94"/>
      <c r="L11" s="94"/>
      <c r="M11" s="94"/>
      <c r="N11" s="94"/>
    </row>
    <row r="12" spans="1:14" ht="30.75" customHeight="1">
      <c r="A12" s="106" t="s">
        <v>81</v>
      </c>
      <c r="B12" s="1" t="s">
        <v>19</v>
      </c>
      <c r="C12" s="1" t="s">
        <v>20</v>
      </c>
      <c r="D12" s="92" t="s">
        <v>21</v>
      </c>
      <c r="E12" s="92"/>
      <c r="F12" s="92"/>
      <c r="G12" s="1" t="s">
        <v>22</v>
      </c>
      <c r="H12" s="1" t="s">
        <v>23</v>
      </c>
      <c r="I12" s="92" t="s">
        <v>9</v>
      </c>
      <c r="J12" s="92"/>
      <c r="K12" s="92" t="s">
        <v>10</v>
      </c>
      <c r="L12" s="92"/>
      <c r="M12" s="92" t="s">
        <v>24</v>
      </c>
      <c r="N12" s="92"/>
    </row>
    <row r="13" spans="1:14" ht="30.75" customHeight="1">
      <c r="A13" s="106"/>
      <c r="B13" s="92" t="s">
        <v>264</v>
      </c>
      <c r="C13" s="1" t="s">
        <v>85</v>
      </c>
      <c r="D13" s="98" t="s">
        <v>265</v>
      </c>
      <c r="E13" s="99"/>
      <c r="F13" s="100"/>
      <c r="G13" s="1" t="s">
        <v>266</v>
      </c>
      <c r="H13" s="1" t="s">
        <v>266</v>
      </c>
      <c r="I13" s="92">
        <v>25</v>
      </c>
      <c r="J13" s="92"/>
      <c r="K13" s="92">
        <v>25</v>
      </c>
      <c r="L13" s="92"/>
      <c r="M13" s="92"/>
      <c r="N13" s="92"/>
    </row>
    <row r="14" spans="1:14" ht="30.75" customHeight="1">
      <c r="A14" s="106"/>
      <c r="B14" s="92"/>
      <c r="C14" s="1" t="s">
        <v>86</v>
      </c>
      <c r="D14" s="98" t="s">
        <v>267</v>
      </c>
      <c r="E14" s="99"/>
      <c r="F14" s="100"/>
      <c r="G14" s="1" t="s">
        <v>268</v>
      </c>
      <c r="H14" s="1" t="s">
        <v>268</v>
      </c>
      <c r="I14" s="92">
        <v>25</v>
      </c>
      <c r="J14" s="92"/>
      <c r="K14" s="92">
        <v>25</v>
      </c>
      <c r="L14" s="92"/>
      <c r="M14" s="92"/>
      <c r="N14" s="92"/>
    </row>
    <row r="15" spans="1:14" ht="30.75" customHeight="1">
      <c r="A15" s="106"/>
      <c r="B15" s="92" t="s">
        <v>269</v>
      </c>
      <c r="C15" s="1" t="s">
        <v>45</v>
      </c>
      <c r="D15" s="98" t="s">
        <v>270</v>
      </c>
      <c r="E15" s="99"/>
      <c r="F15" s="100"/>
      <c r="G15" s="1" t="s">
        <v>271</v>
      </c>
      <c r="H15" s="1">
        <v>0</v>
      </c>
      <c r="I15" s="92">
        <v>10</v>
      </c>
      <c r="J15" s="92"/>
      <c r="K15" s="92">
        <v>10</v>
      </c>
      <c r="L15" s="92"/>
      <c r="M15" s="92"/>
      <c r="N15" s="92"/>
    </row>
    <row r="16" spans="1:14" ht="30.75" customHeight="1">
      <c r="A16" s="106"/>
      <c r="B16" s="92"/>
      <c r="C16" s="92" t="s">
        <v>87</v>
      </c>
      <c r="D16" s="98" t="s">
        <v>272</v>
      </c>
      <c r="E16" s="99"/>
      <c r="F16" s="100"/>
      <c r="G16" s="1" t="s">
        <v>273</v>
      </c>
      <c r="H16" s="42">
        <v>1</v>
      </c>
      <c r="I16" s="92">
        <v>10</v>
      </c>
      <c r="J16" s="92"/>
      <c r="K16" s="92">
        <v>5</v>
      </c>
      <c r="L16" s="92"/>
      <c r="M16" s="92" t="s">
        <v>274</v>
      </c>
      <c r="N16" s="92"/>
    </row>
    <row r="17" spans="1:14" ht="30.75" customHeight="1">
      <c r="A17" s="106"/>
      <c r="B17" s="92"/>
      <c r="C17" s="92"/>
      <c r="D17" s="98" t="s">
        <v>275</v>
      </c>
      <c r="E17" s="99"/>
      <c r="F17" s="100"/>
      <c r="G17" s="1" t="s">
        <v>276</v>
      </c>
      <c r="H17" s="1" t="s">
        <v>276</v>
      </c>
      <c r="I17" s="92">
        <v>10</v>
      </c>
      <c r="J17" s="92"/>
      <c r="K17" s="92">
        <v>10</v>
      </c>
      <c r="L17" s="92"/>
      <c r="M17" s="92"/>
      <c r="N17" s="92"/>
    </row>
    <row r="18" spans="1:14" ht="30.75" customHeight="1">
      <c r="A18" s="106"/>
      <c r="B18" s="1" t="s">
        <v>88</v>
      </c>
      <c r="C18" s="1" t="s">
        <v>89</v>
      </c>
      <c r="D18" s="98" t="s">
        <v>277</v>
      </c>
      <c r="E18" s="99"/>
      <c r="F18" s="100"/>
      <c r="G18" s="1" t="s">
        <v>278</v>
      </c>
      <c r="H18" s="42">
        <v>0.85</v>
      </c>
      <c r="I18" s="92">
        <v>10</v>
      </c>
      <c r="J18" s="92"/>
      <c r="K18" s="92">
        <v>10</v>
      </c>
      <c r="L18" s="92"/>
      <c r="M18" s="92"/>
      <c r="N18" s="92"/>
    </row>
    <row r="19" spans="1:14" ht="30.75" customHeight="1">
      <c r="A19" s="92" t="s">
        <v>90</v>
      </c>
      <c r="B19" s="92"/>
      <c r="C19" s="92"/>
      <c r="D19" s="92"/>
      <c r="E19" s="92"/>
      <c r="F19" s="92"/>
      <c r="G19" s="92"/>
      <c r="H19" s="92"/>
      <c r="I19" s="92">
        <v>100</v>
      </c>
      <c r="J19" s="92"/>
      <c r="K19" s="92">
        <v>95</v>
      </c>
      <c r="L19" s="92"/>
      <c r="M19" s="116"/>
      <c r="N19" s="116"/>
    </row>
    <row r="20" spans="1:14" ht="30.75" customHeight="1">
      <c r="A20" s="43" t="s">
        <v>91</v>
      </c>
      <c r="B20" s="103" t="s">
        <v>279</v>
      </c>
      <c r="C20" s="104"/>
      <c r="D20" s="104"/>
      <c r="E20" s="104"/>
      <c r="F20" s="104"/>
      <c r="G20" s="104"/>
      <c r="H20" s="104"/>
      <c r="I20" s="104"/>
      <c r="J20" s="104"/>
      <c r="K20" s="104"/>
      <c r="L20" s="104"/>
      <c r="M20" s="104"/>
      <c r="N20" s="105"/>
    </row>
    <row r="21" spans="1:14" ht="13.5">
      <c r="A21" s="101" t="s">
        <v>92</v>
      </c>
      <c r="B21" s="101"/>
      <c r="C21" s="101"/>
      <c r="D21" s="101"/>
      <c r="E21" s="101"/>
      <c r="F21" s="101"/>
      <c r="G21" s="101"/>
      <c r="H21" s="101"/>
      <c r="I21" s="101"/>
      <c r="J21" s="101"/>
      <c r="K21" s="101"/>
      <c r="L21" s="101"/>
      <c r="M21" s="101"/>
      <c r="N21" s="101"/>
    </row>
    <row r="22" spans="1:14" ht="51.75" customHeight="1">
      <c r="A22" s="101" t="s">
        <v>93</v>
      </c>
      <c r="B22" s="101"/>
      <c r="C22" s="101"/>
      <c r="D22" s="101"/>
      <c r="E22" s="101"/>
      <c r="F22" s="101"/>
      <c r="G22" s="101"/>
      <c r="H22" s="101"/>
      <c r="I22" s="101"/>
      <c r="J22" s="101"/>
      <c r="K22" s="101"/>
      <c r="L22" s="101"/>
      <c r="M22" s="101"/>
      <c r="N22" s="101"/>
    </row>
    <row r="23" spans="1:14" ht="40.5" customHeight="1">
      <c r="A23" s="101" t="s">
        <v>94</v>
      </c>
      <c r="B23" s="101"/>
      <c r="C23" s="101"/>
      <c r="D23" s="101"/>
      <c r="E23" s="101"/>
      <c r="F23" s="101"/>
      <c r="G23" s="101"/>
      <c r="H23" s="101"/>
      <c r="I23" s="101"/>
      <c r="J23" s="101"/>
      <c r="K23" s="101"/>
      <c r="L23" s="101"/>
      <c r="M23" s="101"/>
      <c r="N23" s="101"/>
    </row>
    <row r="24" ht="15.75" customHeight="1"/>
  </sheetData>
  <sheetProtection/>
  <mergeCells count="80">
    <mergeCell ref="M16:N16"/>
    <mergeCell ref="M18:N18"/>
    <mergeCell ref="K18:L18"/>
    <mergeCell ref="K17:L17"/>
    <mergeCell ref="M17:N17"/>
    <mergeCell ref="K13:L13"/>
    <mergeCell ref="D17:F17"/>
    <mergeCell ref="I17:J17"/>
    <mergeCell ref="D14:F14"/>
    <mergeCell ref="I14:J14"/>
    <mergeCell ref="K15:L15"/>
    <mergeCell ref="I16:J16"/>
    <mergeCell ref="I15:J15"/>
    <mergeCell ref="K16:L16"/>
    <mergeCell ref="A23:N23"/>
    <mergeCell ref="A22:N22"/>
    <mergeCell ref="A21:N21"/>
    <mergeCell ref="A19:H19"/>
    <mergeCell ref="K19:L19"/>
    <mergeCell ref="M19:N19"/>
    <mergeCell ref="B20:N20"/>
    <mergeCell ref="I19:J19"/>
    <mergeCell ref="C16:C17"/>
    <mergeCell ref="D13:F13"/>
    <mergeCell ref="I13:J13"/>
    <mergeCell ref="A12:A18"/>
    <mergeCell ref="B15:B17"/>
    <mergeCell ref="D16:F16"/>
    <mergeCell ref="D15:F15"/>
    <mergeCell ref="D12:F12"/>
    <mergeCell ref="D18:F18"/>
    <mergeCell ref="I18:J18"/>
    <mergeCell ref="M15:N15"/>
    <mergeCell ref="B10:G10"/>
    <mergeCell ref="C7:D7"/>
    <mergeCell ref="J4:K5"/>
    <mergeCell ref="J9:K9"/>
    <mergeCell ref="M12:N12"/>
    <mergeCell ref="K12:L12"/>
    <mergeCell ref="J8:K8"/>
    <mergeCell ref="J7:K7"/>
    <mergeCell ref="N4:N5"/>
    <mergeCell ref="L8:M8"/>
    <mergeCell ref="L6:M6"/>
    <mergeCell ref="I12:J12"/>
    <mergeCell ref="M13:N13"/>
    <mergeCell ref="K14:L14"/>
    <mergeCell ref="M14:N14"/>
    <mergeCell ref="H11:N11"/>
    <mergeCell ref="A10:A11"/>
    <mergeCell ref="L9:M9"/>
    <mergeCell ref="F7:G7"/>
    <mergeCell ref="C4:D5"/>
    <mergeCell ref="L7:M7"/>
    <mergeCell ref="H7:I7"/>
    <mergeCell ref="H8:I8"/>
    <mergeCell ref="H9:I9"/>
    <mergeCell ref="H4:I5"/>
    <mergeCell ref="H6:I6"/>
    <mergeCell ref="H10:N10"/>
    <mergeCell ref="L4:M5"/>
    <mergeCell ref="J6:K6"/>
    <mergeCell ref="A1:N1"/>
    <mergeCell ref="A2:B2"/>
    <mergeCell ref="C2:N2"/>
    <mergeCell ref="A3:B3"/>
    <mergeCell ref="C3:G3"/>
    <mergeCell ref="H3:I3"/>
    <mergeCell ref="J3:N3"/>
    <mergeCell ref="C6:D6"/>
    <mergeCell ref="E4:E5"/>
    <mergeCell ref="F6:G6"/>
    <mergeCell ref="B11:G11"/>
    <mergeCell ref="B13:B14"/>
    <mergeCell ref="F8:G8"/>
    <mergeCell ref="F9:G9"/>
    <mergeCell ref="C8:D8"/>
    <mergeCell ref="C9:D9"/>
    <mergeCell ref="A4:B9"/>
    <mergeCell ref="F4:G5"/>
  </mergeCells>
  <printOptions/>
  <pageMargins left="0.75" right="0.75" top="1" bottom="1" header="0.5" footer="0.5"/>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1:N29"/>
  <sheetViews>
    <sheetView zoomScale="115" zoomScaleNormal="115" zoomScalePageLayoutView="0" workbookViewId="0" topLeftCell="A1">
      <selection activeCell="K13" sqref="K13:L24"/>
    </sheetView>
  </sheetViews>
  <sheetFormatPr defaultColWidth="9.00390625" defaultRowHeight="15"/>
  <cols>
    <col min="1" max="1" width="5.28125" style="0" customWidth="1"/>
    <col min="3" max="3" width="7.28125" style="0" customWidth="1"/>
    <col min="5" max="5" width="12.421875" style="0" customWidth="1"/>
    <col min="6" max="6" width="2.421875" style="0" customWidth="1"/>
    <col min="7" max="7" width="10.8515625" style="0" customWidth="1"/>
    <col min="8" max="8" width="10.140625" style="0" customWidth="1"/>
    <col min="9" max="9" width="6.8515625" style="0" customWidth="1"/>
    <col min="10" max="10" width="0.85546875" style="0" customWidth="1"/>
    <col min="11" max="11" width="8.00390625" style="0" customWidth="1"/>
    <col min="12" max="12" width="0.9921875" style="0" customWidth="1"/>
    <col min="13" max="13" width="6.8515625" style="0" customWidth="1"/>
    <col min="14" max="14" width="12.8515625" style="0" customWidth="1"/>
  </cols>
  <sheetData>
    <row r="1" spans="1:14" ht="42" customHeight="1">
      <c r="A1" s="97" t="s">
        <v>232</v>
      </c>
      <c r="B1" s="97"/>
      <c r="C1" s="97"/>
      <c r="D1" s="97"/>
      <c r="E1" s="97"/>
      <c r="F1" s="97"/>
      <c r="G1" s="97"/>
      <c r="H1" s="97"/>
      <c r="I1" s="97"/>
      <c r="J1" s="97"/>
      <c r="K1" s="97"/>
      <c r="L1" s="97"/>
      <c r="M1" s="97"/>
      <c r="N1" s="97"/>
    </row>
    <row r="2" spans="1:14" ht="20.25" customHeight="1">
      <c r="A2" s="92" t="s">
        <v>61</v>
      </c>
      <c r="B2" s="92"/>
      <c r="C2" s="92" t="s">
        <v>282</v>
      </c>
      <c r="D2" s="92"/>
      <c r="E2" s="92"/>
      <c r="F2" s="92"/>
      <c r="G2" s="92"/>
      <c r="H2" s="92"/>
      <c r="I2" s="92"/>
      <c r="J2" s="92"/>
      <c r="K2" s="92"/>
      <c r="L2" s="92"/>
      <c r="M2" s="92"/>
      <c r="N2" s="92"/>
    </row>
    <row r="3" spans="1:14" ht="20.25" customHeight="1">
      <c r="A3" s="92" t="s">
        <v>62</v>
      </c>
      <c r="B3" s="92"/>
      <c r="C3" s="92" t="s">
        <v>233</v>
      </c>
      <c r="D3" s="92"/>
      <c r="E3" s="92"/>
      <c r="F3" s="92"/>
      <c r="G3" s="92"/>
      <c r="H3" s="92" t="s">
        <v>72</v>
      </c>
      <c r="I3" s="92"/>
      <c r="J3" s="92" t="s">
        <v>234</v>
      </c>
      <c r="K3" s="92"/>
      <c r="L3" s="92"/>
      <c r="M3" s="92"/>
      <c r="N3" s="92"/>
    </row>
    <row r="4" spans="1:14" ht="20.25" customHeight="1">
      <c r="A4" s="92" t="s">
        <v>63</v>
      </c>
      <c r="B4" s="92"/>
      <c r="C4" s="92"/>
      <c r="D4" s="92"/>
      <c r="E4" s="92" t="s">
        <v>5</v>
      </c>
      <c r="F4" s="92" t="s">
        <v>73</v>
      </c>
      <c r="G4" s="92"/>
      <c r="H4" s="92" t="s">
        <v>74</v>
      </c>
      <c r="I4" s="92"/>
      <c r="J4" s="92" t="s">
        <v>9</v>
      </c>
      <c r="K4" s="92"/>
      <c r="L4" s="92" t="s">
        <v>75</v>
      </c>
      <c r="M4" s="92"/>
      <c r="N4" s="92" t="s">
        <v>10</v>
      </c>
    </row>
    <row r="5" spans="1:14" ht="20.25" customHeight="1">
      <c r="A5" s="92"/>
      <c r="B5" s="92"/>
      <c r="C5" s="92"/>
      <c r="D5" s="92"/>
      <c r="E5" s="92"/>
      <c r="F5" s="92"/>
      <c r="G5" s="92"/>
      <c r="H5" s="92"/>
      <c r="I5" s="92"/>
      <c r="J5" s="92"/>
      <c r="K5" s="92"/>
      <c r="L5" s="92"/>
      <c r="M5" s="92"/>
      <c r="N5" s="92"/>
    </row>
    <row r="6" spans="1:14" ht="20.25" customHeight="1">
      <c r="A6" s="92"/>
      <c r="B6" s="92"/>
      <c r="C6" s="95" t="s">
        <v>76</v>
      </c>
      <c r="D6" s="95"/>
      <c r="E6" s="1">
        <v>20</v>
      </c>
      <c r="F6" s="92">
        <v>20</v>
      </c>
      <c r="G6" s="92"/>
      <c r="H6" s="92">
        <v>0</v>
      </c>
      <c r="I6" s="92"/>
      <c r="J6" s="92">
        <v>10</v>
      </c>
      <c r="K6" s="92"/>
      <c r="L6" s="96">
        <f>H6/F6*100%</f>
        <v>0</v>
      </c>
      <c r="M6" s="96"/>
      <c r="N6" s="1">
        <v>0</v>
      </c>
    </row>
    <row r="7" spans="1:14" ht="20.25" customHeight="1">
      <c r="A7" s="92"/>
      <c r="B7" s="92"/>
      <c r="C7" s="92" t="s">
        <v>77</v>
      </c>
      <c r="D7" s="92"/>
      <c r="E7" s="1">
        <v>20</v>
      </c>
      <c r="F7" s="92">
        <v>20</v>
      </c>
      <c r="G7" s="92"/>
      <c r="H7" s="92">
        <v>0</v>
      </c>
      <c r="I7" s="92"/>
      <c r="J7" s="92" t="s">
        <v>13</v>
      </c>
      <c r="K7" s="92"/>
      <c r="L7" s="96">
        <f>H7/F7*100%</f>
        <v>0</v>
      </c>
      <c r="M7" s="96"/>
      <c r="N7" s="1" t="s">
        <v>13</v>
      </c>
    </row>
    <row r="8" spans="1:14" ht="20.25" customHeight="1">
      <c r="A8" s="92"/>
      <c r="B8" s="92"/>
      <c r="C8" s="92" t="s">
        <v>78</v>
      </c>
      <c r="D8" s="92"/>
      <c r="E8" s="1"/>
      <c r="F8" s="92"/>
      <c r="G8" s="92"/>
      <c r="H8" s="92"/>
      <c r="I8" s="92"/>
      <c r="J8" s="92" t="s">
        <v>13</v>
      </c>
      <c r="K8" s="92"/>
      <c r="L8" s="96"/>
      <c r="M8" s="96"/>
      <c r="N8" s="1" t="s">
        <v>13</v>
      </c>
    </row>
    <row r="9" spans="1:14" ht="20.25" customHeight="1">
      <c r="A9" s="92"/>
      <c r="B9" s="92"/>
      <c r="C9" s="92" t="s">
        <v>70</v>
      </c>
      <c r="D9" s="92"/>
      <c r="E9" s="1"/>
      <c r="F9" s="92"/>
      <c r="G9" s="92"/>
      <c r="H9" s="92"/>
      <c r="I9" s="92"/>
      <c r="J9" s="92" t="s">
        <v>13</v>
      </c>
      <c r="K9" s="92"/>
      <c r="L9" s="92"/>
      <c r="M9" s="92"/>
      <c r="N9" s="1" t="s">
        <v>13</v>
      </c>
    </row>
    <row r="10" spans="1:14" ht="20.25" customHeight="1">
      <c r="A10" s="92" t="s">
        <v>79</v>
      </c>
      <c r="B10" s="92" t="s">
        <v>16</v>
      </c>
      <c r="C10" s="92"/>
      <c r="D10" s="92"/>
      <c r="E10" s="92"/>
      <c r="F10" s="92"/>
      <c r="G10" s="92"/>
      <c r="H10" s="92" t="s">
        <v>80</v>
      </c>
      <c r="I10" s="92"/>
      <c r="J10" s="92"/>
      <c r="K10" s="92"/>
      <c r="L10" s="92"/>
      <c r="M10" s="92"/>
      <c r="N10" s="92"/>
    </row>
    <row r="11" spans="1:14" ht="69.75" customHeight="1">
      <c r="A11" s="92"/>
      <c r="B11" s="94" t="s">
        <v>283</v>
      </c>
      <c r="C11" s="94"/>
      <c r="D11" s="94"/>
      <c r="E11" s="94"/>
      <c r="F11" s="94"/>
      <c r="G11" s="94"/>
      <c r="H11" s="94" t="s">
        <v>437</v>
      </c>
      <c r="I11" s="94"/>
      <c r="J11" s="94"/>
      <c r="K11" s="94"/>
      <c r="L11" s="94"/>
      <c r="M11" s="94"/>
      <c r="N11" s="94"/>
    </row>
    <row r="12" spans="1:14" ht="23.25" customHeight="1">
      <c r="A12" s="106" t="s">
        <v>81</v>
      </c>
      <c r="B12" s="1" t="s">
        <v>19</v>
      </c>
      <c r="C12" s="1" t="s">
        <v>20</v>
      </c>
      <c r="D12" s="92" t="s">
        <v>21</v>
      </c>
      <c r="E12" s="92"/>
      <c r="F12" s="92"/>
      <c r="G12" s="1" t="s">
        <v>22</v>
      </c>
      <c r="H12" s="1" t="s">
        <v>23</v>
      </c>
      <c r="I12" s="92" t="s">
        <v>9</v>
      </c>
      <c r="J12" s="92"/>
      <c r="K12" s="92" t="s">
        <v>10</v>
      </c>
      <c r="L12" s="92"/>
      <c r="M12" s="92" t="s">
        <v>24</v>
      </c>
      <c r="N12" s="92"/>
    </row>
    <row r="13" spans="1:14" ht="36.75" customHeight="1">
      <c r="A13" s="106"/>
      <c r="B13" s="92" t="s">
        <v>82</v>
      </c>
      <c r="C13" s="1" t="s">
        <v>83</v>
      </c>
      <c r="D13" s="98" t="s">
        <v>131</v>
      </c>
      <c r="E13" s="99"/>
      <c r="F13" s="100"/>
      <c r="G13" s="1" t="s">
        <v>284</v>
      </c>
      <c r="H13" s="1" t="s">
        <v>285</v>
      </c>
      <c r="I13" s="92">
        <v>10</v>
      </c>
      <c r="J13" s="92"/>
      <c r="K13" s="92">
        <v>5</v>
      </c>
      <c r="L13" s="92"/>
      <c r="M13" s="92" t="s">
        <v>438</v>
      </c>
      <c r="N13" s="92"/>
    </row>
    <row r="14" spans="1:14" ht="23.25" customHeight="1">
      <c r="A14" s="106"/>
      <c r="B14" s="92"/>
      <c r="C14" s="92" t="s">
        <v>287</v>
      </c>
      <c r="D14" s="98" t="s">
        <v>136</v>
      </c>
      <c r="E14" s="99"/>
      <c r="F14" s="100"/>
      <c r="G14" s="1" t="s">
        <v>235</v>
      </c>
      <c r="H14" s="42">
        <v>0.9</v>
      </c>
      <c r="I14" s="92">
        <v>10</v>
      </c>
      <c r="J14" s="92"/>
      <c r="K14" s="92">
        <v>10</v>
      </c>
      <c r="L14" s="92"/>
      <c r="M14" s="92"/>
      <c r="N14" s="92"/>
    </row>
    <row r="15" spans="1:14" ht="23.25" customHeight="1">
      <c r="A15" s="106"/>
      <c r="B15" s="92"/>
      <c r="C15" s="92"/>
      <c r="D15" s="98" t="s">
        <v>137</v>
      </c>
      <c r="E15" s="99"/>
      <c r="F15" s="100"/>
      <c r="G15" s="1" t="s">
        <v>236</v>
      </c>
      <c r="H15" s="42">
        <v>0</v>
      </c>
      <c r="I15" s="92">
        <v>10</v>
      </c>
      <c r="J15" s="92"/>
      <c r="K15" s="92">
        <v>10</v>
      </c>
      <c r="L15" s="92"/>
      <c r="M15" s="92"/>
      <c r="N15" s="92"/>
    </row>
    <row r="16" spans="1:14" ht="37.5" customHeight="1">
      <c r="A16" s="106"/>
      <c r="B16" s="92"/>
      <c r="C16" s="1" t="s">
        <v>85</v>
      </c>
      <c r="D16" s="98" t="s">
        <v>237</v>
      </c>
      <c r="E16" s="99"/>
      <c r="F16" s="100"/>
      <c r="G16" s="1" t="s">
        <v>238</v>
      </c>
      <c r="H16" s="1" t="s">
        <v>286</v>
      </c>
      <c r="I16" s="92">
        <v>10</v>
      </c>
      <c r="J16" s="92"/>
      <c r="K16" s="92">
        <v>5</v>
      </c>
      <c r="L16" s="92"/>
      <c r="M16" s="92" t="s">
        <v>439</v>
      </c>
      <c r="N16" s="92"/>
    </row>
    <row r="17" spans="1:14" ht="23.25" customHeight="1">
      <c r="A17" s="106"/>
      <c r="B17" s="92"/>
      <c r="C17" s="1" t="s">
        <v>86</v>
      </c>
      <c r="D17" s="98" t="s">
        <v>239</v>
      </c>
      <c r="E17" s="99"/>
      <c r="F17" s="100"/>
      <c r="G17" s="1" t="s">
        <v>240</v>
      </c>
      <c r="H17" s="1" t="s">
        <v>240</v>
      </c>
      <c r="I17" s="92">
        <v>10</v>
      </c>
      <c r="J17" s="92"/>
      <c r="K17" s="92">
        <v>10</v>
      </c>
      <c r="L17" s="92"/>
      <c r="M17" s="92"/>
      <c r="N17" s="92"/>
    </row>
    <row r="18" spans="1:14" ht="35.25" customHeight="1">
      <c r="A18" s="106"/>
      <c r="B18" s="92" t="s">
        <v>241</v>
      </c>
      <c r="C18" s="1" t="s">
        <v>45</v>
      </c>
      <c r="D18" s="98" t="s">
        <v>242</v>
      </c>
      <c r="E18" s="99"/>
      <c r="F18" s="100"/>
      <c r="G18" s="1" t="s">
        <v>243</v>
      </c>
      <c r="H18" s="1">
        <v>0</v>
      </c>
      <c r="I18" s="92">
        <v>5</v>
      </c>
      <c r="J18" s="92"/>
      <c r="K18" s="92">
        <v>5</v>
      </c>
      <c r="L18" s="92"/>
      <c r="M18" s="92"/>
      <c r="N18" s="92"/>
    </row>
    <row r="19" spans="1:14" ht="23.25" customHeight="1">
      <c r="A19" s="106"/>
      <c r="B19" s="92"/>
      <c r="C19" s="92" t="s">
        <v>46</v>
      </c>
      <c r="D19" s="98" t="s">
        <v>244</v>
      </c>
      <c r="E19" s="99"/>
      <c r="F19" s="100"/>
      <c r="G19" s="1" t="s">
        <v>245</v>
      </c>
      <c r="H19" s="1" t="s">
        <v>245</v>
      </c>
      <c r="I19" s="92">
        <v>5</v>
      </c>
      <c r="J19" s="92"/>
      <c r="K19" s="92">
        <v>5</v>
      </c>
      <c r="L19" s="92"/>
      <c r="M19" s="92"/>
      <c r="N19" s="92"/>
    </row>
    <row r="20" spans="1:14" ht="23.25" customHeight="1">
      <c r="A20" s="106"/>
      <c r="B20" s="92"/>
      <c r="C20" s="92"/>
      <c r="D20" s="98" t="s">
        <v>246</v>
      </c>
      <c r="E20" s="99"/>
      <c r="F20" s="100"/>
      <c r="G20" s="1" t="s">
        <v>247</v>
      </c>
      <c r="H20" s="1" t="s">
        <v>247</v>
      </c>
      <c r="I20" s="92">
        <v>5</v>
      </c>
      <c r="J20" s="92"/>
      <c r="K20" s="92">
        <v>5</v>
      </c>
      <c r="L20" s="92"/>
      <c r="M20" s="92"/>
      <c r="N20" s="92"/>
    </row>
    <row r="21" spans="1:14" ht="23.25" customHeight="1">
      <c r="A21" s="106"/>
      <c r="B21" s="92"/>
      <c r="C21" s="92"/>
      <c r="D21" s="98" t="s">
        <v>248</v>
      </c>
      <c r="E21" s="99"/>
      <c r="F21" s="100"/>
      <c r="G21" s="1" t="s">
        <v>247</v>
      </c>
      <c r="H21" s="1" t="s">
        <v>247</v>
      </c>
      <c r="I21" s="92">
        <v>5</v>
      </c>
      <c r="J21" s="92"/>
      <c r="K21" s="92">
        <v>5</v>
      </c>
      <c r="L21" s="92"/>
      <c r="M21" s="92"/>
      <c r="N21" s="92"/>
    </row>
    <row r="22" spans="1:14" ht="23.25" customHeight="1">
      <c r="A22" s="106"/>
      <c r="B22" s="92"/>
      <c r="C22" s="92" t="s">
        <v>87</v>
      </c>
      <c r="D22" s="98" t="s">
        <v>249</v>
      </c>
      <c r="E22" s="99"/>
      <c r="F22" s="100"/>
      <c r="G22" s="1" t="s">
        <v>250</v>
      </c>
      <c r="H22" s="42">
        <v>1</v>
      </c>
      <c r="I22" s="92">
        <v>5</v>
      </c>
      <c r="J22" s="92"/>
      <c r="K22" s="92">
        <v>5</v>
      </c>
      <c r="L22" s="92"/>
      <c r="M22" s="92"/>
      <c r="N22" s="92"/>
    </row>
    <row r="23" spans="1:14" ht="23.25" customHeight="1">
      <c r="A23" s="106"/>
      <c r="B23" s="92"/>
      <c r="C23" s="92"/>
      <c r="D23" s="98" t="s">
        <v>251</v>
      </c>
      <c r="E23" s="99"/>
      <c r="F23" s="100"/>
      <c r="G23" s="1" t="s">
        <v>252</v>
      </c>
      <c r="H23" s="1" t="s">
        <v>252</v>
      </c>
      <c r="I23" s="92">
        <v>5</v>
      </c>
      <c r="J23" s="92"/>
      <c r="K23" s="92">
        <v>5</v>
      </c>
      <c r="L23" s="92"/>
      <c r="M23" s="92"/>
      <c r="N23" s="92"/>
    </row>
    <row r="24" spans="1:14" ht="42" customHeight="1">
      <c r="A24" s="106"/>
      <c r="B24" s="1" t="s">
        <v>88</v>
      </c>
      <c r="C24" s="1" t="s">
        <v>89</v>
      </c>
      <c r="D24" s="98" t="s">
        <v>253</v>
      </c>
      <c r="E24" s="99"/>
      <c r="F24" s="100"/>
      <c r="G24" s="1" t="s">
        <v>254</v>
      </c>
      <c r="H24" s="42">
        <v>0.85</v>
      </c>
      <c r="I24" s="92">
        <v>10</v>
      </c>
      <c r="J24" s="92"/>
      <c r="K24" s="92">
        <v>10</v>
      </c>
      <c r="L24" s="92"/>
      <c r="M24" s="92"/>
      <c r="N24" s="92"/>
    </row>
    <row r="25" spans="1:14" ht="23.25" customHeight="1">
      <c r="A25" s="92" t="s">
        <v>90</v>
      </c>
      <c r="B25" s="92"/>
      <c r="C25" s="92"/>
      <c r="D25" s="92"/>
      <c r="E25" s="92"/>
      <c r="F25" s="92"/>
      <c r="G25" s="92"/>
      <c r="H25" s="92"/>
      <c r="I25" s="92">
        <v>100</v>
      </c>
      <c r="J25" s="92"/>
      <c r="K25" s="92">
        <v>80</v>
      </c>
      <c r="L25" s="92"/>
      <c r="M25" s="116"/>
      <c r="N25" s="116"/>
    </row>
    <row r="26" spans="1:14" ht="30.75" customHeight="1">
      <c r="A26" s="43" t="s">
        <v>91</v>
      </c>
      <c r="B26" s="103" t="s">
        <v>255</v>
      </c>
      <c r="C26" s="104"/>
      <c r="D26" s="104"/>
      <c r="E26" s="104"/>
      <c r="F26" s="104"/>
      <c r="G26" s="104"/>
      <c r="H26" s="104"/>
      <c r="I26" s="104"/>
      <c r="J26" s="104"/>
      <c r="K26" s="104"/>
      <c r="L26" s="104"/>
      <c r="M26" s="104"/>
      <c r="N26" s="105"/>
    </row>
    <row r="27" spans="1:14" ht="13.5">
      <c r="A27" s="101" t="s">
        <v>92</v>
      </c>
      <c r="B27" s="101"/>
      <c r="C27" s="101"/>
      <c r="D27" s="101"/>
      <c r="E27" s="101"/>
      <c r="F27" s="101"/>
      <c r="G27" s="101"/>
      <c r="H27" s="101"/>
      <c r="I27" s="101"/>
      <c r="J27" s="101"/>
      <c r="K27" s="101"/>
      <c r="L27" s="101"/>
      <c r="M27" s="101"/>
      <c r="N27" s="101"/>
    </row>
    <row r="28" spans="1:14" ht="51.75" customHeight="1">
      <c r="A28" s="101" t="s">
        <v>93</v>
      </c>
      <c r="B28" s="101"/>
      <c r="C28" s="101"/>
      <c r="D28" s="101"/>
      <c r="E28" s="101"/>
      <c r="F28" s="101"/>
      <c r="G28" s="101"/>
      <c r="H28" s="101"/>
      <c r="I28" s="101"/>
      <c r="J28" s="101"/>
      <c r="K28" s="101"/>
      <c r="L28" s="101"/>
      <c r="M28" s="101"/>
      <c r="N28" s="101"/>
    </row>
    <row r="29" spans="1:14" ht="40.5" customHeight="1">
      <c r="A29" s="101" t="s">
        <v>94</v>
      </c>
      <c r="B29" s="101"/>
      <c r="C29" s="101"/>
      <c r="D29" s="101"/>
      <c r="E29" s="101"/>
      <c r="F29" s="101"/>
      <c r="G29" s="101"/>
      <c r="H29" s="101"/>
      <c r="I29" s="101"/>
      <c r="J29" s="101"/>
      <c r="K29" s="101"/>
      <c r="L29" s="101"/>
      <c r="M29" s="101"/>
      <c r="N29" s="101"/>
    </row>
    <row r="30" ht="15.75" customHeight="1"/>
  </sheetData>
  <sheetProtection/>
  <mergeCells count="106">
    <mergeCell ref="A1:N1"/>
    <mergeCell ref="A2:B2"/>
    <mergeCell ref="C2:N2"/>
    <mergeCell ref="A3:B3"/>
    <mergeCell ref="C3:G3"/>
    <mergeCell ref="H3:I3"/>
    <mergeCell ref="N4:N5"/>
    <mergeCell ref="L8:M8"/>
    <mergeCell ref="F6:G6"/>
    <mergeCell ref="F4:G5"/>
    <mergeCell ref="C8:D8"/>
    <mergeCell ref="F7:G7"/>
    <mergeCell ref="E4:E5"/>
    <mergeCell ref="F8:G8"/>
    <mergeCell ref="H8:I8"/>
    <mergeCell ref="L7:M7"/>
    <mergeCell ref="M14:N14"/>
    <mergeCell ref="K14:L14"/>
    <mergeCell ref="H10:N10"/>
    <mergeCell ref="I12:J12"/>
    <mergeCell ref="I14:J14"/>
    <mergeCell ref="K12:L12"/>
    <mergeCell ref="I13:J13"/>
    <mergeCell ref="H7:I7"/>
    <mergeCell ref="H4:I5"/>
    <mergeCell ref="L6:M6"/>
    <mergeCell ref="K13:L13"/>
    <mergeCell ref="H9:I9"/>
    <mergeCell ref="M12:N12"/>
    <mergeCell ref="H11:N11"/>
    <mergeCell ref="J9:K9"/>
    <mergeCell ref="L9:M9"/>
    <mergeCell ref="J3:N3"/>
    <mergeCell ref="J8:K8"/>
    <mergeCell ref="J4:K5"/>
    <mergeCell ref="L4:M5"/>
    <mergeCell ref="J7:K7"/>
    <mergeCell ref="A4:B9"/>
    <mergeCell ref="F9:G9"/>
    <mergeCell ref="C7:D7"/>
    <mergeCell ref="C9:D9"/>
    <mergeCell ref="C6:D6"/>
    <mergeCell ref="C4:D5"/>
    <mergeCell ref="H6:I6"/>
    <mergeCell ref="J6:K6"/>
    <mergeCell ref="A29:N29"/>
    <mergeCell ref="A28:N28"/>
    <mergeCell ref="A27:N27"/>
    <mergeCell ref="A25:H25"/>
    <mergeCell ref="K25:L25"/>
    <mergeCell ref="M25:N25"/>
    <mergeCell ref="D13:F13"/>
    <mergeCell ref="K19:L19"/>
    <mergeCell ref="D17:F17"/>
    <mergeCell ref="M19:N19"/>
    <mergeCell ref="M17:N17"/>
    <mergeCell ref="D18:F18"/>
    <mergeCell ref="I19:J19"/>
    <mergeCell ref="K18:L18"/>
    <mergeCell ref="K17:L17"/>
    <mergeCell ref="M13:N13"/>
    <mergeCell ref="K15:L15"/>
    <mergeCell ref="M16:N16"/>
    <mergeCell ref="I20:J20"/>
    <mergeCell ref="I16:J16"/>
    <mergeCell ref="I15:J15"/>
    <mergeCell ref="K22:L22"/>
    <mergeCell ref="M15:N15"/>
    <mergeCell ref="M23:N23"/>
    <mergeCell ref="K21:L21"/>
    <mergeCell ref="M21:N21"/>
    <mergeCell ref="K20:L20"/>
    <mergeCell ref="M18:N18"/>
    <mergeCell ref="B26:N26"/>
    <mergeCell ref="I25:J25"/>
    <mergeCell ref="D23:F23"/>
    <mergeCell ref="D22:F22"/>
    <mergeCell ref="D16:F16"/>
    <mergeCell ref="I23:J23"/>
    <mergeCell ref="D19:F19"/>
    <mergeCell ref="D20:F20"/>
    <mergeCell ref="I18:J18"/>
    <mergeCell ref="I17:J17"/>
    <mergeCell ref="M24:N24"/>
    <mergeCell ref="K24:L24"/>
    <mergeCell ref="I24:J24"/>
    <mergeCell ref="D24:F24"/>
    <mergeCell ref="I22:J22"/>
    <mergeCell ref="K23:L23"/>
    <mergeCell ref="K16:L16"/>
    <mergeCell ref="M20:N20"/>
    <mergeCell ref="I21:J21"/>
    <mergeCell ref="M22:N22"/>
    <mergeCell ref="D14:F14"/>
    <mergeCell ref="A10:A11"/>
    <mergeCell ref="A12:A24"/>
    <mergeCell ref="B13:B17"/>
    <mergeCell ref="B18:B23"/>
    <mergeCell ref="B11:G11"/>
    <mergeCell ref="B10:G10"/>
    <mergeCell ref="C14:C15"/>
    <mergeCell ref="C19:C21"/>
    <mergeCell ref="C22:C23"/>
    <mergeCell ref="D21:F21"/>
    <mergeCell ref="D15:F15"/>
    <mergeCell ref="D12:F12"/>
  </mergeCells>
  <printOptions/>
  <pageMargins left="0.75" right="0.75" top="1" bottom="1" header="0.5" footer="0.5"/>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N24"/>
  <sheetViews>
    <sheetView zoomScale="115" zoomScaleNormal="115" zoomScalePageLayoutView="0" workbookViewId="0" topLeftCell="A1">
      <selection activeCell="K13" sqref="K13:L19"/>
    </sheetView>
  </sheetViews>
  <sheetFormatPr defaultColWidth="9.00390625" defaultRowHeight="15"/>
  <cols>
    <col min="1" max="1" width="5.28125" style="0" customWidth="1"/>
    <col min="3" max="3" width="7.28125" style="0" customWidth="1"/>
    <col min="5" max="5" width="12.421875" style="0" customWidth="1"/>
    <col min="6" max="6" width="2.421875" style="0" customWidth="1"/>
    <col min="7" max="7" width="10.8515625" style="0" customWidth="1"/>
    <col min="8" max="8" width="10.140625" style="0" customWidth="1"/>
    <col min="9" max="9" width="6.8515625" style="0" customWidth="1"/>
    <col min="10" max="10" width="0.85546875" style="0" customWidth="1"/>
    <col min="11" max="11" width="8.00390625" style="0" customWidth="1"/>
    <col min="12" max="12" width="0.9921875" style="0" customWidth="1"/>
    <col min="13" max="13" width="6.8515625" style="0" customWidth="1"/>
    <col min="14" max="14" width="12.8515625" style="0" customWidth="1"/>
  </cols>
  <sheetData>
    <row r="1" spans="1:14" ht="42" customHeight="1">
      <c r="A1" s="97" t="s">
        <v>288</v>
      </c>
      <c r="B1" s="97"/>
      <c r="C1" s="97"/>
      <c r="D1" s="97"/>
      <c r="E1" s="97"/>
      <c r="F1" s="97"/>
      <c r="G1" s="97"/>
      <c r="H1" s="97"/>
      <c r="I1" s="97"/>
      <c r="J1" s="97"/>
      <c r="K1" s="97"/>
      <c r="L1" s="97"/>
      <c r="M1" s="97"/>
      <c r="N1" s="97"/>
    </row>
    <row r="2" spans="1:14" ht="20.25" customHeight="1">
      <c r="A2" s="92" t="s">
        <v>61</v>
      </c>
      <c r="B2" s="92"/>
      <c r="C2" s="92" t="s">
        <v>307</v>
      </c>
      <c r="D2" s="92"/>
      <c r="E2" s="92"/>
      <c r="F2" s="92"/>
      <c r="G2" s="92"/>
      <c r="H2" s="92"/>
      <c r="I2" s="92"/>
      <c r="J2" s="92"/>
      <c r="K2" s="92"/>
      <c r="L2" s="92"/>
      <c r="M2" s="92"/>
      <c r="N2" s="92"/>
    </row>
    <row r="3" spans="1:14" ht="20.25" customHeight="1">
      <c r="A3" s="92" t="s">
        <v>62</v>
      </c>
      <c r="B3" s="92"/>
      <c r="C3" s="92" t="s">
        <v>289</v>
      </c>
      <c r="D3" s="92"/>
      <c r="E3" s="92"/>
      <c r="F3" s="92"/>
      <c r="G3" s="92"/>
      <c r="H3" s="92" t="s">
        <v>72</v>
      </c>
      <c r="I3" s="92"/>
      <c r="J3" s="92" t="s">
        <v>290</v>
      </c>
      <c r="K3" s="92"/>
      <c r="L3" s="92"/>
      <c r="M3" s="92"/>
      <c r="N3" s="92"/>
    </row>
    <row r="4" spans="1:14" ht="20.25" customHeight="1">
      <c r="A4" s="92" t="s">
        <v>63</v>
      </c>
      <c r="B4" s="92"/>
      <c r="C4" s="92"/>
      <c r="D4" s="92"/>
      <c r="E4" s="92" t="s">
        <v>5</v>
      </c>
      <c r="F4" s="92" t="s">
        <v>73</v>
      </c>
      <c r="G4" s="92"/>
      <c r="H4" s="92" t="s">
        <v>74</v>
      </c>
      <c r="I4" s="92"/>
      <c r="J4" s="92" t="s">
        <v>9</v>
      </c>
      <c r="K4" s="92"/>
      <c r="L4" s="92" t="s">
        <v>75</v>
      </c>
      <c r="M4" s="92"/>
      <c r="N4" s="92" t="s">
        <v>10</v>
      </c>
    </row>
    <row r="5" spans="1:14" ht="20.25" customHeight="1">
      <c r="A5" s="92"/>
      <c r="B5" s="92"/>
      <c r="C5" s="92"/>
      <c r="D5" s="92"/>
      <c r="E5" s="92"/>
      <c r="F5" s="92"/>
      <c r="G5" s="92"/>
      <c r="H5" s="92"/>
      <c r="I5" s="92"/>
      <c r="J5" s="92"/>
      <c r="K5" s="92"/>
      <c r="L5" s="92"/>
      <c r="M5" s="92"/>
      <c r="N5" s="92"/>
    </row>
    <row r="6" spans="1:14" ht="20.25" customHeight="1">
      <c r="A6" s="92"/>
      <c r="B6" s="92"/>
      <c r="C6" s="95" t="s">
        <v>76</v>
      </c>
      <c r="D6" s="95"/>
      <c r="E6" s="1"/>
      <c r="F6" s="92">
        <v>20</v>
      </c>
      <c r="G6" s="92"/>
      <c r="H6" s="92">
        <v>20</v>
      </c>
      <c r="I6" s="92"/>
      <c r="J6" s="92">
        <v>10</v>
      </c>
      <c r="K6" s="92"/>
      <c r="L6" s="96">
        <f>H6/F6*100%</f>
        <v>1</v>
      </c>
      <c r="M6" s="96"/>
      <c r="N6" s="1">
        <v>10</v>
      </c>
    </row>
    <row r="7" spans="1:14" ht="20.25" customHeight="1">
      <c r="A7" s="92"/>
      <c r="B7" s="92"/>
      <c r="C7" s="92" t="s">
        <v>77</v>
      </c>
      <c r="D7" s="92"/>
      <c r="E7" s="1"/>
      <c r="F7" s="92">
        <v>20</v>
      </c>
      <c r="G7" s="92"/>
      <c r="H7" s="92">
        <v>20</v>
      </c>
      <c r="I7" s="92"/>
      <c r="J7" s="92" t="s">
        <v>13</v>
      </c>
      <c r="K7" s="92"/>
      <c r="L7" s="96">
        <f>H7/F7*100%</f>
        <v>1</v>
      </c>
      <c r="M7" s="96"/>
      <c r="N7" s="1" t="s">
        <v>13</v>
      </c>
    </row>
    <row r="8" spans="1:14" ht="20.25" customHeight="1">
      <c r="A8" s="92"/>
      <c r="B8" s="92"/>
      <c r="C8" s="92" t="s">
        <v>78</v>
      </c>
      <c r="D8" s="92"/>
      <c r="E8" s="1"/>
      <c r="F8" s="92"/>
      <c r="G8" s="92"/>
      <c r="H8" s="92"/>
      <c r="I8" s="92"/>
      <c r="J8" s="92" t="s">
        <v>13</v>
      </c>
      <c r="K8" s="92"/>
      <c r="L8" s="96"/>
      <c r="M8" s="96"/>
      <c r="N8" s="1" t="s">
        <v>13</v>
      </c>
    </row>
    <row r="9" spans="1:14" ht="20.25" customHeight="1">
      <c r="A9" s="92"/>
      <c r="B9" s="92"/>
      <c r="C9" s="92" t="s">
        <v>70</v>
      </c>
      <c r="D9" s="92"/>
      <c r="E9" s="1"/>
      <c r="F9" s="92"/>
      <c r="G9" s="92"/>
      <c r="H9" s="92"/>
      <c r="I9" s="92"/>
      <c r="J9" s="92" t="s">
        <v>13</v>
      </c>
      <c r="K9" s="92"/>
      <c r="L9" s="92"/>
      <c r="M9" s="92"/>
      <c r="N9" s="1" t="s">
        <v>13</v>
      </c>
    </row>
    <row r="10" spans="1:14" ht="20.25" customHeight="1">
      <c r="A10" s="92" t="s">
        <v>79</v>
      </c>
      <c r="B10" s="92" t="s">
        <v>16</v>
      </c>
      <c r="C10" s="92"/>
      <c r="D10" s="92"/>
      <c r="E10" s="92"/>
      <c r="F10" s="92"/>
      <c r="G10" s="92"/>
      <c r="H10" s="92" t="s">
        <v>80</v>
      </c>
      <c r="I10" s="92"/>
      <c r="J10" s="92"/>
      <c r="K10" s="92"/>
      <c r="L10" s="92"/>
      <c r="M10" s="92"/>
      <c r="N10" s="92"/>
    </row>
    <row r="11" spans="1:14" ht="69.75" customHeight="1">
      <c r="A11" s="92"/>
      <c r="B11" s="94" t="s">
        <v>308</v>
      </c>
      <c r="C11" s="94"/>
      <c r="D11" s="94"/>
      <c r="E11" s="94"/>
      <c r="F11" s="94"/>
      <c r="G11" s="94"/>
      <c r="H11" s="94" t="s">
        <v>309</v>
      </c>
      <c r="I11" s="94"/>
      <c r="J11" s="94"/>
      <c r="K11" s="94"/>
      <c r="L11" s="94"/>
      <c r="M11" s="94"/>
      <c r="N11" s="94"/>
    </row>
    <row r="12" spans="1:14" ht="23.25" customHeight="1">
      <c r="A12" s="106" t="s">
        <v>81</v>
      </c>
      <c r="B12" s="1" t="s">
        <v>19</v>
      </c>
      <c r="C12" s="1" t="s">
        <v>20</v>
      </c>
      <c r="D12" s="92" t="s">
        <v>21</v>
      </c>
      <c r="E12" s="92"/>
      <c r="F12" s="92"/>
      <c r="G12" s="1" t="s">
        <v>22</v>
      </c>
      <c r="H12" s="1" t="s">
        <v>23</v>
      </c>
      <c r="I12" s="92" t="s">
        <v>9</v>
      </c>
      <c r="J12" s="92"/>
      <c r="K12" s="92" t="s">
        <v>10</v>
      </c>
      <c r="L12" s="92"/>
      <c r="M12" s="92" t="s">
        <v>24</v>
      </c>
      <c r="N12" s="92"/>
    </row>
    <row r="13" spans="1:14" ht="23.25" customHeight="1">
      <c r="A13" s="106"/>
      <c r="B13" s="92" t="s">
        <v>259</v>
      </c>
      <c r="C13" s="1" t="s">
        <v>287</v>
      </c>
      <c r="D13" s="98" t="s">
        <v>137</v>
      </c>
      <c r="E13" s="99"/>
      <c r="F13" s="100"/>
      <c r="G13" s="1" t="s">
        <v>291</v>
      </c>
      <c r="H13" s="42">
        <v>0</v>
      </c>
      <c r="I13" s="92">
        <v>20</v>
      </c>
      <c r="J13" s="92"/>
      <c r="K13" s="92">
        <v>20</v>
      </c>
      <c r="L13" s="92"/>
      <c r="M13" s="92"/>
      <c r="N13" s="92"/>
    </row>
    <row r="14" spans="1:14" ht="23.25" customHeight="1">
      <c r="A14" s="106"/>
      <c r="B14" s="92"/>
      <c r="C14" s="1" t="s">
        <v>85</v>
      </c>
      <c r="D14" s="98" t="s">
        <v>292</v>
      </c>
      <c r="E14" s="99"/>
      <c r="F14" s="100"/>
      <c r="G14" s="1" t="s">
        <v>293</v>
      </c>
      <c r="H14" s="1" t="s">
        <v>294</v>
      </c>
      <c r="I14" s="92">
        <v>15</v>
      </c>
      <c r="J14" s="92"/>
      <c r="K14" s="92">
        <v>15</v>
      </c>
      <c r="L14" s="92"/>
      <c r="M14" s="92"/>
      <c r="N14" s="92"/>
    </row>
    <row r="15" spans="1:14" ht="23.25" customHeight="1">
      <c r="A15" s="106"/>
      <c r="B15" s="92"/>
      <c r="C15" s="1" t="s">
        <v>86</v>
      </c>
      <c r="D15" s="98" t="s">
        <v>295</v>
      </c>
      <c r="E15" s="99"/>
      <c r="F15" s="100"/>
      <c r="G15" s="1" t="s">
        <v>296</v>
      </c>
      <c r="H15" s="1" t="s">
        <v>296</v>
      </c>
      <c r="I15" s="92">
        <v>15</v>
      </c>
      <c r="J15" s="92"/>
      <c r="K15" s="92">
        <v>15</v>
      </c>
      <c r="L15" s="92"/>
      <c r="M15" s="92"/>
      <c r="N15" s="92"/>
    </row>
    <row r="16" spans="1:14" ht="35.25" customHeight="1">
      <c r="A16" s="106"/>
      <c r="B16" s="92" t="s">
        <v>297</v>
      </c>
      <c r="C16" s="1" t="s">
        <v>45</v>
      </c>
      <c r="D16" s="98" t="s">
        <v>298</v>
      </c>
      <c r="E16" s="99"/>
      <c r="F16" s="100"/>
      <c r="G16" s="1" t="s">
        <v>299</v>
      </c>
      <c r="H16" s="1">
        <v>0</v>
      </c>
      <c r="I16" s="92">
        <v>10</v>
      </c>
      <c r="J16" s="92"/>
      <c r="K16" s="92">
        <v>10</v>
      </c>
      <c r="L16" s="92"/>
      <c r="M16" s="92"/>
      <c r="N16" s="92"/>
    </row>
    <row r="17" spans="1:14" ht="23.25" customHeight="1">
      <c r="A17" s="106"/>
      <c r="B17" s="92"/>
      <c r="C17" s="92" t="s">
        <v>87</v>
      </c>
      <c r="D17" s="98" t="s">
        <v>300</v>
      </c>
      <c r="E17" s="99"/>
      <c r="F17" s="100"/>
      <c r="G17" s="1" t="s">
        <v>301</v>
      </c>
      <c r="H17" s="42">
        <v>1</v>
      </c>
      <c r="I17" s="92">
        <v>10</v>
      </c>
      <c r="J17" s="92"/>
      <c r="K17" s="92">
        <v>5</v>
      </c>
      <c r="L17" s="92"/>
      <c r="M17" s="92" t="s">
        <v>260</v>
      </c>
      <c r="N17" s="92"/>
    </row>
    <row r="18" spans="1:14" ht="23.25" customHeight="1">
      <c r="A18" s="106"/>
      <c r="B18" s="92"/>
      <c r="C18" s="92"/>
      <c r="D18" s="98" t="s">
        <v>302</v>
      </c>
      <c r="E18" s="99"/>
      <c r="F18" s="100"/>
      <c r="G18" s="1" t="s">
        <v>303</v>
      </c>
      <c r="H18" s="1" t="s">
        <v>303</v>
      </c>
      <c r="I18" s="92">
        <v>10</v>
      </c>
      <c r="J18" s="92"/>
      <c r="K18" s="92">
        <v>10</v>
      </c>
      <c r="L18" s="92"/>
      <c r="M18" s="92"/>
      <c r="N18" s="92"/>
    </row>
    <row r="19" spans="1:14" ht="42" customHeight="1">
      <c r="A19" s="106"/>
      <c r="B19" s="1" t="s">
        <v>88</v>
      </c>
      <c r="C19" s="1" t="s">
        <v>89</v>
      </c>
      <c r="D19" s="98" t="s">
        <v>304</v>
      </c>
      <c r="E19" s="99"/>
      <c r="F19" s="100"/>
      <c r="G19" s="1" t="s">
        <v>305</v>
      </c>
      <c r="H19" s="42">
        <v>0.85</v>
      </c>
      <c r="I19" s="92">
        <v>10</v>
      </c>
      <c r="J19" s="92"/>
      <c r="K19" s="92">
        <v>10</v>
      </c>
      <c r="L19" s="92"/>
      <c r="M19" s="92"/>
      <c r="N19" s="92"/>
    </row>
    <row r="20" spans="1:14" ht="23.25" customHeight="1">
      <c r="A20" s="92" t="s">
        <v>90</v>
      </c>
      <c r="B20" s="92"/>
      <c r="C20" s="92"/>
      <c r="D20" s="92"/>
      <c r="E20" s="92"/>
      <c r="F20" s="92"/>
      <c r="G20" s="92"/>
      <c r="H20" s="92"/>
      <c r="I20" s="92">
        <v>100</v>
      </c>
      <c r="J20" s="92"/>
      <c r="K20" s="92">
        <v>95</v>
      </c>
      <c r="L20" s="92"/>
      <c r="M20" s="116"/>
      <c r="N20" s="116"/>
    </row>
    <row r="21" spans="1:14" ht="30.75" customHeight="1">
      <c r="A21" s="43" t="s">
        <v>91</v>
      </c>
      <c r="B21" s="103" t="s">
        <v>306</v>
      </c>
      <c r="C21" s="104"/>
      <c r="D21" s="104"/>
      <c r="E21" s="104"/>
      <c r="F21" s="104"/>
      <c r="G21" s="104"/>
      <c r="H21" s="104"/>
      <c r="I21" s="104"/>
      <c r="J21" s="104"/>
      <c r="K21" s="104"/>
      <c r="L21" s="104"/>
      <c r="M21" s="104"/>
      <c r="N21" s="105"/>
    </row>
    <row r="22" spans="1:14" ht="13.5">
      <c r="A22" s="101" t="s">
        <v>92</v>
      </c>
      <c r="B22" s="101"/>
      <c r="C22" s="101"/>
      <c r="D22" s="101"/>
      <c r="E22" s="101"/>
      <c r="F22" s="101"/>
      <c r="G22" s="101"/>
      <c r="H22" s="101"/>
      <c r="I22" s="101"/>
      <c r="J22" s="101"/>
      <c r="K22" s="101"/>
      <c r="L22" s="101"/>
      <c r="M22" s="101"/>
      <c r="N22" s="101"/>
    </row>
    <row r="23" spans="1:14" ht="51.75" customHeight="1">
      <c r="A23" s="101" t="s">
        <v>93</v>
      </c>
      <c r="B23" s="101"/>
      <c r="C23" s="101"/>
      <c r="D23" s="101"/>
      <c r="E23" s="101"/>
      <c r="F23" s="101"/>
      <c r="G23" s="101"/>
      <c r="H23" s="101"/>
      <c r="I23" s="101"/>
      <c r="J23" s="101"/>
      <c r="K23" s="101"/>
      <c r="L23" s="101"/>
      <c r="M23" s="101"/>
      <c r="N23" s="101"/>
    </row>
    <row r="24" spans="1:14" ht="40.5" customHeight="1">
      <c r="A24" s="101" t="s">
        <v>94</v>
      </c>
      <c r="B24" s="101"/>
      <c r="C24" s="101"/>
      <c r="D24" s="101"/>
      <c r="E24" s="101"/>
      <c r="F24" s="101"/>
      <c r="G24" s="101"/>
      <c r="H24" s="101"/>
      <c r="I24" s="101"/>
      <c r="J24" s="101"/>
      <c r="K24" s="101"/>
      <c r="L24" s="101"/>
      <c r="M24" s="101"/>
      <c r="N24" s="101"/>
    </row>
    <row r="25" ht="15.75" customHeight="1"/>
  </sheetData>
  <sheetProtection/>
  <mergeCells count="84">
    <mergeCell ref="A24:N24"/>
    <mergeCell ref="A23:N23"/>
    <mergeCell ref="A22:N22"/>
    <mergeCell ref="A20:H20"/>
    <mergeCell ref="K20:L20"/>
    <mergeCell ref="M20:N20"/>
    <mergeCell ref="B21:N21"/>
    <mergeCell ref="I20:J20"/>
    <mergeCell ref="I19:J19"/>
    <mergeCell ref="M12:N12"/>
    <mergeCell ref="M14:N14"/>
    <mergeCell ref="K13:L13"/>
    <mergeCell ref="D18:F18"/>
    <mergeCell ref="I16:J16"/>
    <mergeCell ref="K17:L17"/>
    <mergeCell ref="M15:N15"/>
    <mergeCell ref="K16:L16"/>
    <mergeCell ref="D16:F16"/>
    <mergeCell ref="I18:J18"/>
    <mergeCell ref="M17:N17"/>
    <mergeCell ref="D14:F14"/>
    <mergeCell ref="M19:N19"/>
    <mergeCell ref="K19:L19"/>
    <mergeCell ref="K18:L18"/>
    <mergeCell ref="M18:N18"/>
    <mergeCell ref="M13:N13"/>
    <mergeCell ref="K14:L14"/>
    <mergeCell ref="M16:N16"/>
    <mergeCell ref="K15:L15"/>
    <mergeCell ref="C17:C18"/>
    <mergeCell ref="D17:F17"/>
    <mergeCell ref="D13:F13"/>
    <mergeCell ref="A10:A11"/>
    <mergeCell ref="B10:G10"/>
    <mergeCell ref="A12:A19"/>
    <mergeCell ref="B13:B15"/>
    <mergeCell ref="B16:B18"/>
    <mergeCell ref="D15:F15"/>
    <mergeCell ref="D19:F19"/>
    <mergeCell ref="D12:F12"/>
    <mergeCell ref="F9:G9"/>
    <mergeCell ref="C7:D7"/>
    <mergeCell ref="H11:N11"/>
    <mergeCell ref="B11:G11"/>
    <mergeCell ref="J8:K8"/>
    <mergeCell ref="L9:M9"/>
    <mergeCell ref="H7:I7"/>
    <mergeCell ref="H9:I9"/>
    <mergeCell ref="C9:D9"/>
    <mergeCell ref="A4:B9"/>
    <mergeCell ref="F4:G5"/>
    <mergeCell ref="C8:D8"/>
    <mergeCell ref="J9:K9"/>
    <mergeCell ref="I17:J17"/>
    <mergeCell ref="K12:L12"/>
    <mergeCell ref="H6:I6"/>
    <mergeCell ref="I13:J13"/>
    <mergeCell ref="I12:J12"/>
    <mergeCell ref="I15:J15"/>
    <mergeCell ref="H10:N10"/>
    <mergeCell ref="I14:J14"/>
    <mergeCell ref="N4:N5"/>
    <mergeCell ref="L8:M8"/>
    <mergeCell ref="J4:K5"/>
    <mergeCell ref="L4:M5"/>
    <mergeCell ref="J7:K7"/>
    <mergeCell ref="L6:M6"/>
    <mergeCell ref="J6:K6"/>
    <mergeCell ref="L7:M7"/>
    <mergeCell ref="A1:N1"/>
    <mergeCell ref="A2:B2"/>
    <mergeCell ref="C2:N2"/>
    <mergeCell ref="A3:B3"/>
    <mergeCell ref="C3:G3"/>
    <mergeCell ref="H3:I3"/>
    <mergeCell ref="J3:N3"/>
    <mergeCell ref="H4:I5"/>
    <mergeCell ref="E4:E5"/>
    <mergeCell ref="F6:G6"/>
    <mergeCell ref="C6:D6"/>
    <mergeCell ref="F8:G8"/>
    <mergeCell ref="H8:I8"/>
    <mergeCell ref="C4:D5"/>
    <mergeCell ref="F7:G7"/>
  </mergeCells>
  <printOptions/>
  <pageMargins left="0.75" right="0.75" top="1" bottom="1" header="0.5" footer="0.5"/>
  <pageSetup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dimension ref="A1:N23"/>
  <sheetViews>
    <sheetView zoomScale="115" zoomScaleNormal="115" zoomScalePageLayoutView="0" workbookViewId="0" topLeftCell="A1">
      <selection activeCell="K13" sqref="K13:L18"/>
    </sheetView>
  </sheetViews>
  <sheetFormatPr defaultColWidth="9.00390625" defaultRowHeight="15"/>
  <cols>
    <col min="1" max="1" width="5.28125" style="0" customWidth="1"/>
    <col min="3" max="3" width="7.28125" style="0" customWidth="1"/>
    <col min="5" max="5" width="12.421875" style="0" customWidth="1"/>
    <col min="6" max="6" width="2.421875" style="0" customWidth="1"/>
    <col min="7" max="7" width="10.8515625" style="0" customWidth="1"/>
    <col min="8" max="8" width="10.140625" style="0" customWidth="1"/>
    <col min="9" max="9" width="6.8515625" style="0" customWidth="1"/>
    <col min="10" max="10" width="0.85546875" style="0" customWidth="1"/>
    <col min="11" max="11" width="8.00390625" style="0" customWidth="1"/>
    <col min="12" max="12" width="0.9921875" style="0" customWidth="1"/>
    <col min="13" max="13" width="6.8515625" style="0" customWidth="1"/>
    <col min="14" max="14" width="12.8515625" style="0" customWidth="1"/>
  </cols>
  <sheetData>
    <row r="1" spans="1:14" ht="42" customHeight="1">
      <c r="A1" s="97" t="s">
        <v>310</v>
      </c>
      <c r="B1" s="97"/>
      <c r="C1" s="97"/>
      <c r="D1" s="97"/>
      <c r="E1" s="97"/>
      <c r="F1" s="97"/>
      <c r="G1" s="97"/>
      <c r="H1" s="97"/>
      <c r="I1" s="97"/>
      <c r="J1" s="97"/>
      <c r="K1" s="97"/>
      <c r="L1" s="97"/>
      <c r="M1" s="97"/>
      <c r="N1" s="97"/>
    </row>
    <row r="2" spans="1:14" ht="26.25" customHeight="1">
      <c r="A2" s="92" t="s">
        <v>61</v>
      </c>
      <c r="B2" s="92"/>
      <c r="C2" s="92" t="s">
        <v>411</v>
      </c>
      <c r="D2" s="92"/>
      <c r="E2" s="92"/>
      <c r="F2" s="92"/>
      <c r="G2" s="92"/>
      <c r="H2" s="92"/>
      <c r="I2" s="92"/>
      <c r="J2" s="92"/>
      <c r="K2" s="92"/>
      <c r="L2" s="92"/>
      <c r="M2" s="92"/>
      <c r="N2" s="92"/>
    </row>
    <row r="3" spans="1:14" ht="26.25" customHeight="1">
      <c r="A3" s="92" t="s">
        <v>62</v>
      </c>
      <c r="B3" s="92"/>
      <c r="C3" s="92" t="s">
        <v>311</v>
      </c>
      <c r="D3" s="92"/>
      <c r="E3" s="92"/>
      <c r="F3" s="92"/>
      <c r="G3" s="92"/>
      <c r="H3" s="92" t="s">
        <v>72</v>
      </c>
      <c r="I3" s="92"/>
      <c r="J3" s="92" t="s">
        <v>312</v>
      </c>
      <c r="K3" s="92"/>
      <c r="L3" s="92"/>
      <c r="M3" s="92"/>
      <c r="N3" s="92"/>
    </row>
    <row r="4" spans="1:14" ht="26.25" customHeight="1">
      <c r="A4" s="92" t="s">
        <v>63</v>
      </c>
      <c r="B4" s="92"/>
      <c r="C4" s="92"/>
      <c r="D4" s="92"/>
      <c r="E4" s="92" t="s">
        <v>5</v>
      </c>
      <c r="F4" s="92" t="s">
        <v>73</v>
      </c>
      <c r="G4" s="92"/>
      <c r="H4" s="92" t="s">
        <v>74</v>
      </c>
      <c r="I4" s="92"/>
      <c r="J4" s="92" t="s">
        <v>9</v>
      </c>
      <c r="K4" s="92"/>
      <c r="L4" s="92" t="s">
        <v>75</v>
      </c>
      <c r="M4" s="92"/>
      <c r="N4" s="92" t="s">
        <v>10</v>
      </c>
    </row>
    <row r="5" spans="1:14" ht="26.25" customHeight="1">
      <c r="A5" s="92"/>
      <c r="B5" s="92"/>
      <c r="C5" s="92"/>
      <c r="D5" s="92"/>
      <c r="E5" s="92"/>
      <c r="F5" s="92"/>
      <c r="G5" s="92"/>
      <c r="H5" s="92"/>
      <c r="I5" s="92"/>
      <c r="J5" s="92"/>
      <c r="K5" s="92"/>
      <c r="L5" s="92"/>
      <c r="M5" s="92"/>
      <c r="N5" s="92"/>
    </row>
    <row r="6" spans="1:14" ht="26.25" customHeight="1">
      <c r="A6" s="92"/>
      <c r="B6" s="92"/>
      <c r="C6" s="95" t="s">
        <v>76</v>
      </c>
      <c r="D6" s="95"/>
      <c r="E6" s="1">
        <v>15.8</v>
      </c>
      <c r="F6" s="92">
        <v>13.31</v>
      </c>
      <c r="G6" s="92"/>
      <c r="H6" s="92">
        <v>13.31</v>
      </c>
      <c r="I6" s="92"/>
      <c r="J6" s="92">
        <v>10</v>
      </c>
      <c r="K6" s="92"/>
      <c r="L6" s="96">
        <f>H6/F6*100%</f>
        <v>1</v>
      </c>
      <c r="M6" s="96"/>
      <c r="N6" s="1">
        <v>10</v>
      </c>
    </row>
    <row r="7" spans="1:14" ht="26.25" customHeight="1">
      <c r="A7" s="92"/>
      <c r="B7" s="92"/>
      <c r="C7" s="92" t="s">
        <v>77</v>
      </c>
      <c r="D7" s="92"/>
      <c r="E7" s="1">
        <v>15.8</v>
      </c>
      <c r="F7" s="92">
        <v>13.31</v>
      </c>
      <c r="G7" s="92"/>
      <c r="H7" s="92">
        <v>13.31</v>
      </c>
      <c r="I7" s="92"/>
      <c r="J7" s="92" t="s">
        <v>13</v>
      </c>
      <c r="K7" s="92"/>
      <c r="L7" s="96">
        <f>H7/F7*100%</f>
        <v>1</v>
      </c>
      <c r="M7" s="96"/>
      <c r="N7" s="1" t="s">
        <v>13</v>
      </c>
    </row>
    <row r="8" spans="1:14" ht="26.25" customHeight="1">
      <c r="A8" s="92"/>
      <c r="B8" s="92"/>
      <c r="C8" s="92" t="s">
        <v>78</v>
      </c>
      <c r="D8" s="92"/>
      <c r="E8" s="1"/>
      <c r="F8" s="92"/>
      <c r="G8" s="92"/>
      <c r="H8" s="92"/>
      <c r="I8" s="92"/>
      <c r="J8" s="92" t="s">
        <v>13</v>
      </c>
      <c r="K8" s="92"/>
      <c r="L8" s="96"/>
      <c r="M8" s="96"/>
      <c r="N8" s="1" t="s">
        <v>13</v>
      </c>
    </row>
    <row r="9" spans="1:14" ht="26.25" customHeight="1">
      <c r="A9" s="92"/>
      <c r="B9" s="92"/>
      <c r="C9" s="92" t="s">
        <v>70</v>
      </c>
      <c r="D9" s="92"/>
      <c r="E9" s="1"/>
      <c r="F9" s="92"/>
      <c r="G9" s="92"/>
      <c r="H9" s="92"/>
      <c r="I9" s="92"/>
      <c r="J9" s="92" t="s">
        <v>13</v>
      </c>
      <c r="K9" s="92"/>
      <c r="L9" s="92"/>
      <c r="M9" s="92"/>
      <c r="N9" s="1" t="s">
        <v>13</v>
      </c>
    </row>
    <row r="10" spans="1:14" ht="26.25" customHeight="1">
      <c r="A10" s="92" t="s">
        <v>79</v>
      </c>
      <c r="B10" s="92" t="s">
        <v>16</v>
      </c>
      <c r="C10" s="92"/>
      <c r="D10" s="92"/>
      <c r="E10" s="92"/>
      <c r="F10" s="92"/>
      <c r="G10" s="92"/>
      <c r="H10" s="92" t="s">
        <v>80</v>
      </c>
      <c r="I10" s="92"/>
      <c r="J10" s="92"/>
      <c r="K10" s="92"/>
      <c r="L10" s="92"/>
      <c r="M10" s="92"/>
      <c r="N10" s="92"/>
    </row>
    <row r="11" spans="1:14" ht="69.75" customHeight="1">
      <c r="A11" s="92"/>
      <c r="B11" s="94" t="s">
        <v>330</v>
      </c>
      <c r="C11" s="94"/>
      <c r="D11" s="94"/>
      <c r="E11" s="94"/>
      <c r="F11" s="94"/>
      <c r="G11" s="94"/>
      <c r="H11" s="118" t="s">
        <v>440</v>
      </c>
      <c r="I11" s="118"/>
      <c r="J11" s="118"/>
      <c r="K11" s="118"/>
      <c r="L11" s="118"/>
      <c r="M11" s="118"/>
      <c r="N11" s="118"/>
    </row>
    <row r="12" spans="1:14" ht="30.75" customHeight="1">
      <c r="A12" s="106" t="s">
        <v>81</v>
      </c>
      <c r="B12" s="1" t="s">
        <v>19</v>
      </c>
      <c r="C12" s="1" t="s">
        <v>20</v>
      </c>
      <c r="D12" s="92" t="s">
        <v>21</v>
      </c>
      <c r="E12" s="92"/>
      <c r="F12" s="92"/>
      <c r="G12" s="1" t="s">
        <v>22</v>
      </c>
      <c r="H12" s="1" t="s">
        <v>23</v>
      </c>
      <c r="I12" s="92" t="s">
        <v>9</v>
      </c>
      <c r="J12" s="92"/>
      <c r="K12" s="92" t="s">
        <v>10</v>
      </c>
      <c r="L12" s="92"/>
      <c r="M12" s="92" t="s">
        <v>24</v>
      </c>
      <c r="N12" s="92"/>
    </row>
    <row r="13" spans="1:14" ht="30.75" customHeight="1">
      <c r="A13" s="106"/>
      <c r="B13" s="92" t="s">
        <v>313</v>
      </c>
      <c r="C13" s="1" t="s">
        <v>85</v>
      </c>
      <c r="D13" s="98" t="s">
        <v>314</v>
      </c>
      <c r="E13" s="99"/>
      <c r="F13" s="100"/>
      <c r="G13" s="1" t="s">
        <v>315</v>
      </c>
      <c r="H13" s="1" t="s">
        <v>315</v>
      </c>
      <c r="I13" s="92">
        <v>25</v>
      </c>
      <c r="J13" s="92"/>
      <c r="K13" s="92">
        <v>25</v>
      </c>
      <c r="L13" s="92"/>
      <c r="M13" s="92"/>
      <c r="N13" s="92"/>
    </row>
    <row r="14" spans="1:14" ht="30.75" customHeight="1">
      <c r="A14" s="106"/>
      <c r="B14" s="92"/>
      <c r="C14" s="1" t="s">
        <v>86</v>
      </c>
      <c r="D14" s="98" t="s">
        <v>316</v>
      </c>
      <c r="E14" s="99"/>
      <c r="F14" s="100"/>
      <c r="G14" s="1" t="s">
        <v>317</v>
      </c>
      <c r="H14" s="1" t="s">
        <v>317</v>
      </c>
      <c r="I14" s="92">
        <v>25</v>
      </c>
      <c r="J14" s="92"/>
      <c r="K14" s="92">
        <v>25</v>
      </c>
      <c r="L14" s="92"/>
      <c r="M14" s="92"/>
      <c r="N14" s="92"/>
    </row>
    <row r="15" spans="1:14" ht="30.75" customHeight="1">
      <c r="A15" s="106"/>
      <c r="B15" s="92" t="s">
        <v>318</v>
      </c>
      <c r="C15" s="1" t="s">
        <v>45</v>
      </c>
      <c r="D15" s="98" t="s">
        <v>319</v>
      </c>
      <c r="E15" s="99"/>
      <c r="F15" s="100"/>
      <c r="G15" s="1" t="s">
        <v>320</v>
      </c>
      <c r="H15" s="1">
        <v>0</v>
      </c>
      <c r="I15" s="92">
        <v>10</v>
      </c>
      <c r="J15" s="92"/>
      <c r="K15" s="92">
        <v>10</v>
      </c>
      <c r="L15" s="92"/>
      <c r="M15" s="92"/>
      <c r="N15" s="92"/>
    </row>
    <row r="16" spans="1:14" ht="30.75" customHeight="1">
      <c r="A16" s="106"/>
      <c r="B16" s="92"/>
      <c r="C16" s="92" t="s">
        <v>87</v>
      </c>
      <c r="D16" s="98" t="s">
        <v>321</v>
      </c>
      <c r="E16" s="99"/>
      <c r="F16" s="100"/>
      <c r="G16" s="1" t="s">
        <v>322</v>
      </c>
      <c r="H16" s="42">
        <v>1</v>
      </c>
      <c r="I16" s="92">
        <v>10</v>
      </c>
      <c r="J16" s="92"/>
      <c r="K16" s="92">
        <v>3</v>
      </c>
      <c r="L16" s="92"/>
      <c r="M16" s="92" t="s">
        <v>323</v>
      </c>
      <c r="N16" s="92"/>
    </row>
    <row r="17" spans="1:14" ht="30.75" customHeight="1">
      <c r="A17" s="106"/>
      <c r="B17" s="92"/>
      <c r="C17" s="92"/>
      <c r="D17" s="98" t="s">
        <v>324</v>
      </c>
      <c r="E17" s="99"/>
      <c r="F17" s="100"/>
      <c r="G17" s="1" t="s">
        <v>325</v>
      </c>
      <c r="H17" s="1" t="s">
        <v>325</v>
      </c>
      <c r="I17" s="92">
        <v>10</v>
      </c>
      <c r="J17" s="92"/>
      <c r="K17" s="92">
        <v>10</v>
      </c>
      <c r="L17" s="92"/>
      <c r="M17" s="92"/>
      <c r="N17" s="92"/>
    </row>
    <row r="18" spans="1:14" ht="30.75" customHeight="1">
      <c r="A18" s="106"/>
      <c r="B18" s="1" t="s">
        <v>88</v>
      </c>
      <c r="C18" s="1" t="s">
        <v>89</v>
      </c>
      <c r="D18" s="98" t="s">
        <v>326</v>
      </c>
      <c r="E18" s="99"/>
      <c r="F18" s="100"/>
      <c r="G18" s="1" t="s">
        <v>327</v>
      </c>
      <c r="H18" s="42">
        <v>0.85</v>
      </c>
      <c r="I18" s="92">
        <v>10</v>
      </c>
      <c r="J18" s="92"/>
      <c r="K18" s="92">
        <v>10</v>
      </c>
      <c r="L18" s="92"/>
      <c r="M18" s="92"/>
      <c r="N18" s="92"/>
    </row>
    <row r="19" spans="1:14" ht="30.75" customHeight="1">
      <c r="A19" s="92" t="s">
        <v>90</v>
      </c>
      <c r="B19" s="92"/>
      <c r="C19" s="92"/>
      <c r="D19" s="92"/>
      <c r="E19" s="92"/>
      <c r="F19" s="92"/>
      <c r="G19" s="92"/>
      <c r="H19" s="92"/>
      <c r="I19" s="92">
        <v>100</v>
      </c>
      <c r="J19" s="92"/>
      <c r="K19" s="92">
        <v>93</v>
      </c>
      <c r="L19" s="92"/>
      <c r="M19" s="117"/>
      <c r="N19" s="117"/>
    </row>
    <row r="20" spans="1:14" ht="30.75" customHeight="1">
      <c r="A20" s="43" t="s">
        <v>91</v>
      </c>
      <c r="B20" s="103" t="s">
        <v>328</v>
      </c>
      <c r="C20" s="104"/>
      <c r="D20" s="104"/>
      <c r="E20" s="104"/>
      <c r="F20" s="104"/>
      <c r="G20" s="104"/>
      <c r="H20" s="104"/>
      <c r="I20" s="104"/>
      <c r="J20" s="104"/>
      <c r="K20" s="104"/>
      <c r="L20" s="104"/>
      <c r="M20" s="104"/>
      <c r="N20" s="105"/>
    </row>
    <row r="21" spans="1:14" ht="13.5">
      <c r="A21" s="101" t="s">
        <v>92</v>
      </c>
      <c r="B21" s="101"/>
      <c r="C21" s="101"/>
      <c r="D21" s="101"/>
      <c r="E21" s="101"/>
      <c r="F21" s="101"/>
      <c r="G21" s="101"/>
      <c r="H21" s="101"/>
      <c r="I21" s="101"/>
      <c r="J21" s="101"/>
      <c r="K21" s="101"/>
      <c r="L21" s="101"/>
      <c r="M21" s="101"/>
      <c r="N21" s="101"/>
    </row>
    <row r="22" spans="1:14" ht="51.75" customHeight="1">
      <c r="A22" s="101" t="s">
        <v>93</v>
      </c>
      <c r="B22" s="101"/>
      <c r="C22" s="101"/>
      <c r="D22" s="101"/>
      <c r="E22" s="101"/>
      <c r="F22" s="101"/>
      <c r="G22" s="101"/>
      <c r="H22" s="101"/>
      <c r="I22" s="101"/>
      <c r="J22" s="101"/>
      <c r="K22" s="101"/>
      <c r="L22" s="101"/>
      <c r="M22" s="101"/>
      <c r="N22" s="101"/>
    </row>
    <row r="23" spans="1:14" ht="40.5" customHeight="1">
      <c r="A23" s="101" t="s">
        <v>94</v>
      </c>
      <c r="B23" s="101"/>
      <c r="C23" s="101"/>
      <c r="D23" s="101"/>
      <c r="E23" s="101"/>
      <c r="F23" s="101"/>
      <c r="G23" s="101"/>
      <c r="H23" s="101"/>
      <c r="I23" s="101"/>
      <c r="J23" s="101"/>
      <c r="K23" s="101"/>
      <c r="L23" s="101"/>
      <c r="M23" s="101"/>
      <c r="N23" s="101"/>
    </row>
    <row r="24" ht="15.75" customHeight="1"/>
  </sheetData>
  <sheetProtection/>
  <mergeCells count="80">
    <mergeCell ref="D12:F12"/>
    <mergeCell ref="A4:B9"/>
    <mergeCell ref="J7:K7"/>
    <mergeCell ref="M12:N12"/>
    <mergeCell ref="M16:N16"/>
    <mergeCell ref="H9:I9"/>
    <mergeCell ref="A10:A11"/>
    <mergeCell ref="A12:A18"/>
    <mergeCell ref="B13:B14"/>
    <mergeCell ref="B15:B17"/>
    <mergeCell ref="B11:G11"/>
    <mergeCell ref="C16:C17"/>
    <mergeCell ref="H11:N11"/>
    <mergeCell ref="B10:G10"/>
    <mergeCell ref="C4:D5"/>
    <mergeCell ref="C8:D8"/>
    <mergeCell ref="C7:D7"/>
    <mergeCell ref="C9:D9"/>
    <mergeCell ref="C6:D6"/>
    <mergeCell ref="A23:N23"/>
    <mergeCell ref="A22:N22"/>
    <mergeCell ref="A21:N21"/>
    <mergeCell ref="A19:H19"/>
    <mergeCell ref="K19:L19"/>
    <mergeCell ref="M19:N19"/>
    <mergeCell ref="B20:N20"/>
    <mergeCell ref="I19:J19"/>
    <mergeCell ref="D18:F18"/>
    <mergeCell ref="D17:F17"/>
    <mergeCell ref="D15:F15"/>
    <mergeCell ref="K17:L17"/>
    <mergeCell ref="D13:F13"/>
    <mergeCell ref="D14:F14"/>
    <mergeCell ref="D16:F16"/>
    <mergeCell ref="K14:L14"/>
    <mergeCell ref="K15:L15"/>
    <mergeCell ref="I18:J18"/>
    <mergeCell ref="I15:J15"/>
    <mergeCell ref="I16:J16"/>
    <mergeCell ref="I17:J17"/>
    <mergeCell ref="I14:J14"/>
    <mergeCell ref="I13:J13"/>
    <mergeCell ref="K13:L13"/>
    <mergeCell ref="M18:N18"/>
    <mergeCell ref="M17:N17"/>
    <mergeCell ref="M14:N14"/>
    <mergeCell ref="M15:N15"/>
    <mergeCell ref="L8:M8"/>
    <mergeCell ref="H10:N10"/>
    <mergeCell ref="J9:K9"/>
    <mergeCell ref="K18:L18"/>
    <mergeCell ref="M13:N13"/>
    <mergeCell ref="K12:L12"/>
    <mergeCell ref="K16:L16"/>
    <mergeCell ref="I12:J12"/>
    <mergeCell ref="A1:N1"/>
    <mergeCell ref="A2:B2"/>
    <mergeCell ref="C2:N2"/>
    <mergeCell ref="A3:B3"/>
    <mergeCell ref="C3:G3"/>
    <mergeCell ref="H3:I3"/>
    <mergeCell ref="J3:N3"/>
    <mergeCell ref="F7:G7"/>
    <mergeCell ref="F8:G8"/>
    <mergeCell ref="F9:G9"/>
    <mergeCell ref="H7:I7"/>
    <mergeCell ref="L9:M9"/>
    <mergeCell ref="H8:I8"/>
    <mergeCell ref="J8:K8"/>
    <mergeCell ref="L7:M7"/>
    <mergeCell ref="E4:E5"/>
    <mergeCell ref="F6:G6"/>
    <mergeCell ref="F4:G5"/>
    <mergeCell ref="N4:N5"/>
    <mergeCell ref="H4:I5"/>
    <mergeCell ref="J4:K5"/>
    <mergeCell ref="L6:M6"/>
    <mergeCell ref="J6:K6"/>
    <mergeCell ref="H6:I6"/>
    <mergeCell ref="L4:M5"/>
  </mergeCells>
  <printOptions/>
  <pageMargins left="0.75" right="0.75" top="1" bottom="1" header="0.5" footer="0.5"/>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N23"/>
  <sheetViews>
    <sheetView zoomScale="115" zoomScaleNormal="115" zoomScalePageLayoutView="0" workbookViewId="0" topLeftCell="A10">
      <selection activeCell="M17" sqref="M17:N17"/>
    </sheetView>
  </sheetViews>
  <sheetFormatPr defaultColWidth="9.00390625" defaultRowHeight="15"/>
  <cols>
    <col min="1" max="1" width="5.28125" style="0" customWidth="1"/>
    <col min="3" max="3" width="7.28125" style="0" customWidth="1"/>
    <col min="5" max="5" width="12.421875" style="0" customWidth="1"/>
    <col min="6" max="6" width="2.421875" style="0" customWidth="1"/>
    <col min="7" max="7" width="10.8515625" style="0" customWidth="1"/>
    <col min="8" max="8" width="10.140625" style="0" customWidth="1"/>
    <col min="9" max="9" width="6.8515625" style="0" customWidth="1"/>
    <col min="10" max="10" width="0.85546875" style="0" customWidth="1"/>
    <col min="11" max="11" width="8.00390625" style="0" customWidth="1"/>
    <col min="12" max="12" width="0.9921875" style="0" customWidth="1"/>
    <col min="13" max="13" width="6.8515625" style="0" customWidth="1"/>
    <col min="14" max="14" width="12.8515625" style="0" customWidth="1"/>
  </cols>
  <sheetData>
    <row r="1" spans="1:14" ht="42" customHeight="1">
      <c r="A1" s="97" t="s">
        <v>331</v>
      </c>
      <c r="B1" s="97"/>
      <c r="C1" s="97"/>
      <c r="D1" s="97"/>
      <c r="E1" s="97"/>
      <c r="F1" s="97"/>
      <c r="G1" s="97"/>
      <c r="H1" s="97"/>
      <c r="I1" s="97"/>
      <c r="J1" s="97"/>
      <c r="K1" s="97"/>
      <c r="L1" s="97"/>
      <c r="M1" s="97"/>
      <c r="N1" s="97"/>
    </row>
    <row r="2" spans="1:14" ht="26.25" customHeight="1">
      <c r="A2" s="92" t="s">
        <v>61</v>
      </c>
      <c r="B2" s="92"/>
      <c r="C2" s="92" t="s">
        <v>349</v>
      </c>
      <c r="D2" s="92"/>
      <c r="E2" s="92"/>
      <c r="F2" s="92"/>
      <c r="G2" s="92"/>
      <c r="H2" s="92"/>
      <c r="I2" s="92"/>
      <c r="J2" s="92"/>
      <c r="K2" s="92"/>
      <c r="L2" s="92"/>
      <c r="M2" s="92"/>
      <c r="N2" s="92"/>
    </row>
    <row r="3" spans="1:14" ht="26.25" customHeight="1">
      <c r="A3" s="92" t="s">
        <v>62</v>
      </c>
      <c r="B3" s="92"/>
      <c r="C3" s="92" t="s">
        <v>332</v>
      </c>
      <c r="D3" s="92"/>
      <c r="E3" s="92"/>
      <c r="F3" s="92"/>
      <c r="G3" s="92"/>
      <c r="H3" s="92" t="s">
        <v>72</v>
      </c>
      <c r="I3" s="92"/>
      <c r="J3" s="92" t="s">
        <v>333</v>
      </c>
      <c r="K3" s="92"/>
      <c r="L3" s="92"/>
      <c r="M3" s="92"/>
      <c r="N3" s="92"/>
    </row>
    <row r="4" spans="1:14" ht="26.25" customHeight="1">
      <c r="A4" s="92" t="s">
        <v>63</v>
      </c>
      <c r="B4" s="92"/>
      <c r="C4" s="92"/>
      <c r="D4" s="92"/>
      <c r="E4" s="92" t="s">
        <v>5</v>
      </c>
      <c r="F4" s="92" t="s">
        <v>73</v>
      </c>
      <c r="G4" s="92"/>
      <c r="H4" s="92" t="s">
        <v>74</v>
      </c>
      <c r="I4" s="92"/>
      <c r="J4" s="92" t="s">
        <v>9</v>
      </c>
      <c r="K4" s="92"/>
      <c r="L4" s="92" t="s">
        <v>75</v>
      </c>
      <c r="M4" s="92"/>
      <c r="N4" s="92" t="s">
        <v>10</v>
      </c>
    </row>
    <row r="5" spans="1:14" ht="26.25" customHeight="1">
      <c r="A5" s="92"/>
      <c r="B5" s="92"/>
      <c r="C5" s="92"/>
      <c r="D5" s="92"/>
      <c r="E5" s="92"/>
      <c r="F5" s="92"/>
      <c r="G5" s="92"/>
      <c r="H5" s="92"/>
      <c r="I5" s="92"/>
      <c r="J5" s="92"/>
      <c r="K5" s="92"/>
      <c r="L5" s="92"/>
      <c r="M5" s="92"/>
      <c r="N5" s="92"/>
    </row>
    <row r="6" spans="1:14" ht="26.25" customHeight="1">
      <c r="A6" s="92"/>
      <c r="B6" s="92"/>
      <c r="C6" s="95" t="s">
        <v>76</v>
      </c>
      <c r="D6" s="95"/>
      <c r="E6" s="1"/>
      <c r="F6" s="92">
        <v>30</v>
      </c>
      <c r="G6" s="92"/>
      <c r="H6" s="92">
        <v>0</v>
      </c>
      <c r="I6" s="92"/>
      <c r="J6" s="92">
        <v>10</v>
      </c>
      <c r="K6" s="92"/>
      <c r="L6" s="96">
        <f>H6/F6*100%</f>
        <v>0</v>
      </c>
      <c r="M6" s="96"/>
      <c r="N6" s="1">
        <v>0</v>
      </c>
    </row>
    <row r="7" spans="1:14" ht="26.25" customHeight="1">
      <c r="A7" s="92"/>
      <c r="B7" s="92"/>
      <c r="C7" s="92" t="s">
        <v>77</v>
      </c>
      <c r="D7" s="92"/>
      <c r="E7" s="1"/>
      <c r="F7" s="92">
        <v>30</v>
      </c>
      <c r="G7" s="92"/>
      <c r="H7" s="92">
        <v>0</v>
      </c>
      <c r="I7" s="92"/>
      <c r="J7" s="92" t="s">
        <v>13</v>
      </c>
      <c r="K7" s="92"/>
      <c r="L7" s="96">
        <f>H7/F7*100%</f>
        <v>0</v>
      </c>
      <c r="M7" s="96"/>
      <c r="N7" s="1" t="s">
        <v>13</v>
      </c>
    </row>
    <row r="8" spans="1:14" ht="26.25" customHeight="1">
      <c r="A8" s="92"/>
      <c r="B8" s="92"/>
      <c r="C8" s="92" t="s">
        <v>78</v>
      </c>
      <c r="D8" s="92"/>
      <c r="E8" s="1"/>
      <c r="F8" s="92"/>
      <c r="G8" s="92"/>
      <c r="H8" s="92"/>
      <c r="I8" s="92"/>
      <c r="J8" s="92" t="s">
        <v>13</v>
      </c>
      <c r="K8" s="92"/>
      <c r="L8" s="96"/>
      <c r="M8" s="96"/>
      <c r="N8" s="1" t="s">
        <v>13</v>
      </c>
    </row>
    <row r="9" spans="1:14" ht="26.25" customHeight="1">
      <c r="A9" s="92"/>
      <c r="B9" s="92"/>
      <c r="C9" s="92" t="s">
        <v>70</v>
      </c>
      <c r="D9" s="92"/>
      <c r="E9" s="1"/>
      <c r="F9" s="92"/>
      <c r="G9" s="92"/>
      <c r="H9" s="92"/>
      <c r="I9" s="92"/>
      <c r="J9" s="92" t="s">
        <v>13</v>
      </c>
      <c r="K9" s="92"/>
      <c r="L9" s="92"/>
      <c r="M9" s="92"/>
      <c r="N9" s="1" t="s">
        <v>13</v>
      </c>
    </row>
    <row r="10" spans="1:14" ht="26.25" customHeight="1">
      <c r="A10" s="92" t="s">
        <v>79</v>
      </c>
      <c r="B10" s="92" t="s">
        <v>16</v>
      </c>
      <c r="C10" s="92"/>
      <c r="D10" s="92"/>
      <c r="E10" s="92"/>
      <c r="F10" s="92"/>
      <c r="G10" s="92"/>
      <c r="H10" s="92" t="s">
        <v>80</v>
      </c>
      <c r="I10" s="92"/>
      <c r="J10" s="92"/>
      <c r="K10" s="92"/>
      <c r="L10" s="92"/>
      <c r="M10" s="92"/>
      <c r="N10" s="92"/>
    </row>
    <row r="11" spans="1:14" ht="69.75" customHeight="1">
      <c r="A11" s="92"/>
      <c r="B11" s="94" t="s">
        <v>351</v>
      </c>
      <c r="C11" s="94"/>
      <c r="D11" s="94"/>
      <c r="E11" s="94"/>
      <c r="F11" s="94"/>
      <c r="G11" s="94"/>
      <c r="H11" s="94" t="s">
        <v>352</v>
      </c>
      <c r="I11" s="94"/>
      <c r="J11" s="94"/>
      <c r="K11" s="94"/>
      <c r="L11" s="94"/>
      <c r="M11" s="94"/>
      <c r="N11" s="94"/>
    </row>
    <row r="12" spans="1:14" ht="30.75" customHeight="1">
      <c r="A12" s="106" t="s">
        <v>81</v>
      </c>
      <c r="B12" s="1" t="s">
        <v>19</v>
      </c>
      <c r="C12" s="1" t="s">
        <v>20</v>
      </c>
      <c r="D12" s="92" t="s">
        <v>21</v>
      </c>
      <c r="E12" s="92"/>
      <c r="F12" s="92"/>
      <c r="G12" s="1" t="s">
        <v>22</v>
      </c>
      <c r="H12" s="1" t="s">
        <v>23</v>
      </c>
      <c r="I12" s="92" t="s">
        <v>9</v>
      </c>
      <c r="J12" s="92"/>
      <c r="K12" s="92" t="s">
        <v>10</v>
      </c>
      <c r="L12" s="92"/>
      <c r="M12" s="92" t="s">
        <v>24</v>
      </c>
      <c r="N12" s="92"/>
    </row>
    <row r="13" spans="1:14" ht="30.75" customHeight="1">
      <c r="A13" s="106"/>
      <c r="B13" s="92" t="s">
        <v>334</v>
      </c>
      <c r="C13" s="1" t="s">
        <v>85</v>
      </c>
      <c r="D13" s="98" t="s">
        <v>335</v>
      </c>
      <c r="E13" s="99"/>
      <c r="F13" s="100"/>
      <c r="G13" s="1" t="s">
        <v>336</v>
      </c>
      <c r="H13" s="1" t="s">
        <v>336</v>
      </c>
      <c r="I13" s="92">
        <v>25</v>
      </c>
      <c r="J13" s="92"/>
      <c r="K13" s="92">
        <v>15</v>
      </c>
      <c r="L13" s="92"/>
      <c r="M13" s="92" t="s">
        <v>353</v>
      </c>
      <c r="N13" s="92"/>
    </row>
    <row r="14" spans="1:14" ht="30.75" customHeight="1">
      <c r="A14" s="106"/>
      <c r="B14" s="92"/>
      <c r="C14" s="1" t="s">
        <v>86</v>
      </c>
      <c r="D14" s="98" t="s">
        <v>337</v>
      </c>
      <c r="E14" s="99"/>
      <c r="F14" s="100"/>
      <c r="G14" s="1" t="s">
        <v>338</v>
      </c>
      <c r="H14" s="1" t="s">
        <v>338</v>
      </c>
      <c r="I14" s="92">
        <v>25</v>
      </c>
      <c r="J14" s="92"/>
      <c r="K14" s="92">
        <v>25</v>
      </c>
      <c r="L14" s="92"/>
      <c r="M14" s="92"/>
      <c r="N14" s="92"/>
    </row>
    <row r="15" spans="1:14" ht="30.75" customHeight="1">
      <c r="A15" s="106"/>
      <c r="B15" s="92" t="s">
        <v>339</v>
      </c>
      <c r="C15" s="1" t="s">
        <v>45</v>
      </c>
      <c r="D15" s="98" t="s">
        <v>340</v>
      </c>
      <c r="E15" s="99"/>
      <c r="F15" s="100"/>
      <c r="G15" s="1" t="s">
        <v>341</v>
      </c>
      <c r="H15" s="1">
        <v>0</v>
      </c>
      <c r="I15" s="92">
        <v>10</v>
      </c>
      <c r="J15" s="92"/>
      <c r="K15" s="92">
        <v>10</v>
      </c>
      <c r="L15" s="92"/>
      <c r="M15" s="92"/>
      <c r="N15" s="92"/>
    </row>
    <row r="16" spans="1:14" ht="30.75" customHeight="1">
      <c r="A16" s="106"/>
      <c r="B16" s="92"/>
      <c r="C16" s="92" t="s">
        <v>87</v>
      </c>
      <c r="D16" s="98" t="s">
        <v>342</v>
      </c>
      <c r="E16" s="99"/>
      <c r="F16" s="100"/>
      <c r="G16" s="1" t="s">
        <v>343</v>
      </c>
      <c r="H16" s="42">
        <v>1</v>
      </c>
      <c r="I16" s="92">
        <v>10</v>
      </c>
      <c r="J16" s="92"/>
      <c r="K16" s="92">
        <v>10</v>
      </c>
      <c r="L16" s="92"/>
      <c r="M16" s="92"/>
      <c r="N16" s="92"/>
    </row>
    <row r="17" spans="1:14" ht="30.75" customHeight="1">
      <c r="A17" s="106"/>
      <c r="B17" s="92"/>
      <c r="C17" s="92"/>
      <c r="D17" s="98" t="s">
        <v>344</v>
      </c>
      <c r="E17" s="99"/>
      <c r="F17" s="100"/>
      <c r="G17" s="1" t="s">
        <v>345</v>
      </c>
      <c r="H17" s="1" t="s">
        <v>345</v>
      </c>
      <c r="I17" s="92">
        <v>10</v>
      </c>
      <c r="J17" s="92"/>
      <c r="K17" s="92">
        <v>10</v>
      </c>
      <c r="L17" s="92"/>
      <c r="M17" s="92"/>
      <c r="N17" s="92"/>
    </row>
    <row r="18" spans="1:14" ht="30.75" customHeight="1">
      <c r="A18" s="106"/>
      <c r="B18" s="1" t="s">
        <v>88</v>
      </c>
      <c r="C18" s="1" t="s">
        <v>89</v>
      </c>
      <c r="D18" s="98" t="s">
        <v>346</v>
      </c>
      <c r="E18" s="99"/>
      <c r="F18" s="100"/>
      <c r="G18" s="1" t="s">
        <v>347</v>
      </c>
      <c r="H18" s="42">
        <v>0.85</v>
      </c>
      <c r="I18" s="92">
        <v>10</v>
      </c>
      <c r="J18" s="92"/>
      <c r="K18" s="92">
        <v>10</v>
      </c>
      <c r="L18" s="92"/>
      <c r="M18" s="92"/>
      <c r="N18" s="92"/>
    </row>
    <row r="19" spans="1:14" ht="30.75" customHeight="1">
      <c r="A19" s="92" t="s">
        <v>90</v>
      </c>
      <c r="B19" s="92"/>
      <c r="C19" s="92"/>
      <c r="D19" s="92"/>
      <c r="E19" s="92"/>
      <c r="F19" s="92"/>
      <c r="G19" s="92"/>
      <c r="H19" s="92"/>
      <c r="I19" s="92">
        <v>100</v>
      </c>
      <c r="J19" s="92"/>
      <c r="K19" s="92">
        <v>80</v>
      </c>
      <c r="L19" s="92"/>
      <c r="M19" s="117"/>
      <c r="N19" s="117"/>
    </row>
    <row r="20" spans="1:14" ht="30.75" customHeight="1">
      <c r="A20" s="43" t="s">
        <v>91</v>
      </c>
      <c r="B20" s="103" t="s">
        <v>348</v>
      </c>
      <c r="C20" s="104"/>
      <c r="D20" s="104"/>
      <c r="E20" s="104"/>
      <c r="F20" s="104"/>
      <c r="G20" s="104"/>
      <c r="H20" s="104"/>
      <c r="I20" s="104"/>
      <c r="J20" s="104"/>
      <c r="K20" s="104"/>
      <c r="L20" s="104"/>
      <c r="M20" s="104"/>
      <c r="N20" s="105"/>
    </row>
    <row r="21" spans="1:14" ht="13.5">
      <c r="A21" s="101" t="s">
        <v>92</v>
      </c>
      <c r="B21" s="101"/>
      <c r="C21" s="101"/>
      <c r="D21" s="101"/>
      <c r="E21" s="101"/>
      <c r="F21" s="101"/>
      <c r="G21" s="101"/>
      <c r="H21" s="101"/>
      <c r="I21" s="101"/>
      <c r="J21" s="101"/>
      <c r="K21" s="101"/>
      <c r="L21" s="101"/>
      <c r="M21" s="101"/>
      <c r="N21" s="101"/>
    </row>
    <row r="22" spans="1:14" ht="51.75" customHeight="1">
      <c r="A22" s="101" t="s">
        <v>93</v>
      </c>
      <c r="B22" s="101"/>
      <c r="C22" s="101"/>
      <c r="D22" s="101"/>
      <c r="E22" s="101"/>
      <c r="F22" s="101"/>
      <c r="G22" s="101"/>
      <c r="H22" s="101"/>
      <c r="I22" s="101"/>
      <c r="J22" s="101"/>
      <c r="K22" s="101"/>
      <c r="L22" s="101"/>
      <c r="M22" s="101"/>
      <c r="N22" s="101"/>
    </row>
    <row r="23" spans="1:14" ht="40.5" customHeight="1">
      <c r="A23" s="101" t="s">
        <v>94</v>
      </c>
      <c r="B23" s="101"/>
      <c r="C23" s="101"/>
      <c r="D23" s="101"/>
      <c r="E23" s="101"/>
      <c r="F23" s="101"/>
      <c r="G23" s="101"/>
      <c r="H23" s="101"/>
      <c r="I23" s="101"/>
      <c r="J23" s="101"/>
      <c r="K23" s="101"/>
      <c r="L23" s="101"/>
      <c r="M23" s="101"/>
      <c r="N23" s="101"/>
    </row>
    <row r="24" ht="15.75" customHeight="1"/>
  </sheetData>
  <sheetProtection/>
  <mergeCells count="80">
    <mergeCell ref="A12:A18"/>
    <mergeCell ref="L9:M9"/>
    <mergeCell ref="H8:I8"/>
    <mergeCell ref="C9:D9"/>
    <mergeCell ref="I12:J12"/>
    <mergeCell ref="F9:G9"/>
    <mergeCell ref="H9:I9"/>
    <mergeCell ref="D13:F13"/>
    <mergeCell ref="M13:N13"/>
    <mergeCell ref="B13:B14"/>
    <mergeCell ref="B15:B17"/>
    <mergeCell ref="D17:F17"/>
    <mergeCell ref="D12:F12"/>
    <mergeCell ref="C16:C17"/>
    <mergeCell ref="D14:F14"/>
    <mergeCell ref="D15:F15"/>
    <mergeCell ref="A1:N1"/>
    <mergeCell ref="A2:B2"/>
    <mergeCell ref="C2:N2"/>
    <mergeCell ref="A3:B3"/>
    <mergeCell ref="C3:G3"/>
    <mergeCell ref="H3:I3"/>
    <mergeCell ref="J3:N3"/>
    <mergeCell ref="I14:J14"/>
    <mergeCell ref="C4:D5"/>
    <mergeCell ref="F8:G8"/>
    <mergeCell ref="F4:G5"/>
    <mergeCell ref="J7:K7"/>
    <mergeCell ref="J6:K6"/>
    <mergeCell ref="H6:I6"/>
    <mergeCell ref="J8:K8"/>
    <mergeCell ref="L8:M8"/>
    <mergeCell ref="L7:M7"/>
    <mergeCell ref="H10:N10"/>
    <mergeCell ref="A10:A11"/>
    <mergeCell ref="A4:B9"/>
    <mergeCell ref="C6:D6"/>
    <mergeCell ref="C7:D7"/>
    <mergeCell ref="C8:D8"/>
    <mergeCell ref="B11:G11"/>
    <mergeCell ref="B10:G10"/>
    <mergeCell ref="E4:E5"/>
    <mergeCell ref="F7:G7"/>
    <mergeCell ref="F6:G6"/>
    <mergeCell ref="H11:N11"/>
    <mergeCell ref="N4:N5"/>
    <mergeCell ref="M15:N15"/>
    <mergeCell ref="K15:L15"/>
    <mergeCell ref="I15:J15"/>
    <mergeCell ref="M12:N12"/>
    <mergeCell ref="L6:M6"/>
    <mergeCell ref="H7:I7"/>
    <mergeCell ref="M14:N14"/>
    <mergeCell ref="K14:L14"/>
    <mergeCell ref="L4:M5"/>
    <mergeCell ref="H4:I5"/>
    <mergeCell ref="J4:K5"/>
    <mergeCell ref="J9:K9"/>
    <mergeCell ref="I13:J13"/>
    <mergeCell ref="K13:L13"/>
    <mergeCell ref="K12:L12"/>
    <mergeCell ref="A23:N23"/>
    <mergeCell ref="A22:N22"/>
    <mergeCell ref="A21:N21"/>
    <mergeCell ref="A19:H19"/>
    <mergeCell ref="K19:L19"/>
    <mergeCell ref="M19:N19"/>
    <mergeCell ref="B20:N20"/>
    <mergeCell ref="I19:J19"/>
    <mergeCell ref="M18:N18"/>
    <mergeCell ref="D16:F16"/>
    <mergeCell ref="M16:N16"/>
    <mergeCell ref="K18:L18"/>
    <mergeCell ref="K17:L17"/>
    <mergeCell ref="D18:F18"/>
    <mergeCell ref="I18:J18"/>
    <mergeCell ref="I17:J17"/>
    <mergeCell ref="M17:N17"/>
    <mergeCell ref="K16:L16"/>
    <mergeCell ref="I16:J16"/>
  </mergeCells>
  <printOptions/>
  <pageMargins left="0.75" right="0.75" top="1" bottom="1" header="0.5" footer="0.5"/>
  <pageSetup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dimension ref="A1:N30"/>
  <sheetViews>
    <sheetView zoomScale="115" zoomScaleNormal="115" zoomScalePageLayoutView="0" workbookViewId="0" topLeftCell="A7">
      <selection activeCell="K13" sqref="K13:L25"/>
    </sheetView>
  </sheetViews>
  <sheetFormatPr defaultColWidth="9.00390625" defaultRowHeight="15"/>
  <cols>
    <col min="1" max="1" width="5.28125" style="0" customWidth="1"/>
    <col min="3" max="3" width="7.28125" style="0" customWidth="1"/>
    <col min="5" max="5" width="12.421875" style="0" customWidth="1"/>
    <col min="6" max="6" width="2.421875" style="0" customWidth="1"/>
    <col min="7" max="7" width="10.8515625" style="0" customWidth="1"/>
    <col min="8" max="8" width="10.140625" style="0" customWidth="1"/>
    <col min="9" max="9" width="6.8515625" style="0" customWidth="1"/>
    <col min="10" max="10" width="0.85546875" style="0" customWidth="1"/>
    <col min="11" max="11" width="8.00390625" style="0" customWidth="1"/>
    <col min="12" max="12" width="0.9921875" style="0" customWidth="1"/>
    <col min="13" max="13" width="6.8515625" style="0" customWidth="1"/>
    <col min="14" max="14" width="12.8515625" style="0" customWidth="1"/>
  </cols>
  <sheetData>
    <row r="1" spans="1:14" ht="42" customHeight="1">
      <c r="A1" s="97" t="s">
        <v>354</v>
      </c>
      <c r="B1" s="97"/>
      <c r="C1" s="97"/>
      <c r="D1" s="97"/>
      <c r="E1" s="97"/>
      <c r="F1" s="97"/>
      <c r="G1" s="97"/>
      <c r="H1" s="97"/>
      <c r="I1" s="97"/>
      <c r="J1" s="97"/>
      <c r="K1" s="97"/>
      <c r="L1" s="97"/>
      <c r="M1" s="97"/>
      <c r="N1" s="97"/>
    </row>
    <row r="2" spans="1:14" ht="20.25" customHeight="1">
      <c r="A2" s="92" t="s">
        <v>61</v>
      </c>
      <c r="B2" s="92"/>
      <c r="C2" s="92" t="s">
        <v>350</v>
      </c>
      <c r="D2" s="92"/>
      <c r="E2" s="92"/>
      <c r="F2" s="92"/>
      <c r="G2" s="92"/>
      <c r="H2" s="92"/>
      <c r="I2" s="92"/>
      <c r="J2" s="92"/>
      <c r="K2" s="92"/>
      <c r="L2" s="92"/>
      <c r="M2" s="92"/>
      <c r="N2" s="92"/>
    </row>
    <row r="3" spans="1:14" ht="20.25" customHeight="1">
      <c r="A3" s="92" t="s">
        <v>62</v>
      </c>
      <c r="B3" s="92"/>
      <c r="C3" s="92" t="s">
        <v>355</v>
      </c>
      <c r="D3" s="92"/>
      <c r="E3" s="92"/>
      <c r="F3" s="92"/>
      <c r="G3" s="92"/>
      <c r="H3" s="92" t="s">
        <v>72</v>
      </c>
      <c r="I3" s="92"/>
      <c r="J3" s="92" t="s">
        <v>356</v>
      </c>
      <c r="K3" s="92"/>
      <c r="L3" s="92"/>
      <c r="M3" s="92"/>
      <c r="N3" s="92"/>
    </row>
    <row r="4" spans="1:14" ht="20.25" customHeight="1">
      <c r="A4" s="92" t="s">
        <v>63</v>
      </c>
      <c r="B4" s="92"/>
      <c r="C4" s="92"/>
      <c r="D4" s="92"/>
      <c r="E4" s="92" t="s">
        <v>5</v>
      </c>
      <c r="F4" s="92" t="s">
        <v>73</v>
      </c>
      <c r="G4" s="92"/>
      <c r="H4" s="92" t="s">
        <v>74</v>
      </c>
      <c r="I4" s="92"/>
      <c r="J4" s="92" t="s">
        <v>9</v>
      </c>
      <c r="K4" s="92"/>
      <c r="L4" s="92" t="s">
        <v>75</v>
      </c>
      <c r="M4" s="92"/>
      <c r="N4" s="92" t="s">
        <v>10</v>
      </c>
    </row>
    <row r="5" spans="1:14" ht="20.25" customHeight="1">
      <c r="A5" s="92"/>
      <c r="B5" s="92"/>
      <c r="C5" s="92"/>
      <c r="D5" s="92"/>
      <c r="E5" s="92"/>
      <c r="F5" s="92"/>
      <c r="G5" s="92"/>
      <c r="H5" s="92"/>
      <c r="I5" s="92"/>
      <c r="J5" s="92"/>
      <c r="K5" s="92"/>
      <c r="L5" s="92"/>
      <c r="M5" s="92"/>
      <c r="N5" s="92"/>
    </row>
    <row r="6" spans="1:14" ht="20.25" customHeight="1">
      <c r="A6" s="92"/>
      <c r="B6" s="92"/>
      <c r="C6" s="95" t="s">
        <v>76</v>
      </c>
      <c r="D6" s="95"/>
      <c r="E6" s="1">
        <v>18</v>
      </c>
      <c r="F6" s="92">
        <v>18</v>
      </c>
      <c r="G6" s="92"/>
      <c r="H6" s="92">
        <v>18</v>
      </c>
      <c r="I6" s="92"/>
      <c r="J6" s="92">
        <v>10</v>
      </c>
      <c r="K6" s="92"/>
      <c r="L6" s="96">
        <f>H6/F6*100%</f>
        <v>1</v>
      </c>
      <c r="M6" s="96"/>
      <c r="N6" s="1">
        <v>10</v>
      </c>
    </row>
    <row r="7" spans="1:14" ht="20.25" customHeight="1">
      <c r="A7" s="92"/>
      <c r="B7" s="92"/>
      <c r="C7" s="92" t="s">
        <v>77</v>
      </c>
      <c r="D7" s="92"/>
      <c r="E7" s="1">
        <v>8</v>
      </c>
      <c r="F7" s="92">
        <v>8</v>
      </c>
      <c r="G7" s="92"/>
      <c r="H7" s="92">
        <v>8</v>
      </c>
      <c r="I7" s="92"/>
      <c r="J7" s="92" t="s">
        <v>13</v>
      </c>
      <c r="K7" s="92"/>
      <c r="L7" s="96">
        <f>H7/F7*100%</f>
        <v>1</v>
      </c>
      <c r="M7" s="96"/>
      <c r="N7" s="1" t="s">
        <v>13</v>
      </c>
    </row>
    <row r="8" spans="1:14" ht="20.25" customHeight="1">
      <c r="A8" s="92"/>
      <c r="B8" s="92"/>
      <c r="C8" s="92" t="s">
        <v>78</v>
      </c>
      <c r="D8" s="92"/>
      <c r="E8" s="1">
        <v>10</v>
      </c>
      <c r="F8" s="92">
        <v>10</v>
      </c>
      <c r="G8" s="92"/>
      <c r="H8" s="92">
        <v>10</v>
      </c>
      <c r="I8" s="92"/>
      <c r="J8" s="92" t="s">
        <v>13</v>
      </c>
      <c r="K8" s="92"/>
      <c r="L8" s="96">
        <f>H8/F8*100%</f>
        <v>1</v>
      </c>
      <c r="M8" s="96"/>
      <c r="N8" s="1" t="s">
        <v>13</v>
      </c>
    </row>
    <row r="9" spans="1:14" ht="20.25" customHeight="1">
      <c r="A9" s="92"/>
      <c r="B9" s="92"/>
      <c r="C9" s="92" t="s">
        <v>70</v>
      </c>
      <c r="D9" s="92"/>
      <c r="E9" s="1"/>
      <c r="F9" s="92"/>
      <c r="G9" s="92"/>
      <c r="H9" s="92"/>
      <c r="I9" s="92"/>
      <c r="J9" s="92" t="s">
        <v>13</v>
      </c>
      <c r="K9" s="92"/>
      <c r="L9" s="92"/>
      <c r="M9" s="92"/>
      <c r="N9" s="1" t="s">
        <v>13</v>
      </c>
    </row>
    <row r="10" spans="1:14" ht="20.25" customHeight="1">
      <c r="A10" s="92" t="s">
        <v>79</v>
      </c>
      <c r="B10" s="92" t="s">
        <v>16</v>
      </c>
      <c r="C10" s="92"/>
      <c r="D10" s="92"/>
      <c r="E10" s="92"/>
      <c r="F10" s="92"/>
      <c r="G10" s="92"/>
      <c r="H10" s="92" t="s">
        <v>80</v>
      </c>
      <c r="I10" s="92"/>
      <c r="J10" s="92"/>
      <c r="K10" s="92"/>
      <c r="L10" s="92"/>
      <c r="M10" s="92"/>
      <c r="N10" s="92"/>
    </row>
    <row r="11" spans="1:14" ht="69.75" customHeight="1">
      <c r="A11" s="92"/>
      <c r="B11" s="94" t="s">
        <v>380</v>
      </c>
      <c r="C11" s="94"/>
      <c r="D11" s="94"/>
      <c r="E11" s="94"/>
      <c r="F11" s="94"/>
      <c r="G11" s="94"/>
      <c r="H11" s="94" t="s">
        <v>412</v>
      </c>
      <c r="I11" s="94"/>
      <c r="J11" s="94"/>
      <c r="K11" s="94"/>
      <c r="L11" s="94"/>
      <c r="M11" s="94"/>
      <c r="N11" s="94"/>
    </row>
    <row r="12" spans="1:14" ht="23.25" customHeight="1">
      <c r="A12" s="106" t="s">
        <v>81</v>
      </c>
      <c r="B12" s="1" t="s">
        <v>19</v>
      </c>
      <c r="C12" s="1" t="s">
        <v>20</v>
      </c>
      <c r="D12" s="92" t="s">
        <v>21</v>
      </c>
      <c r="E12" s="92"/>
      <c r="F12" s="92"/>
      <c r="G12" s="1" t="s">
        <v>22</v>
      </c>
      <c r="H12" s="1" t="s">
        <v>23</v>
      </c>
      <c r="I12" s="92" t="s">
        <v>9</v>
      </c>
      <c r="J12" s="92"/>
      <c r="K12" s="92" t="s">
        <v>10</v>
      </c>
      <c r="L12" s="92"/>
      <c r="M12" s="92" t="s">
        <v>24</v>
      </c>
      <c r="N12" s="92"/>
    </row>
    <row r="13" spans="1:14" ht="23.25" customHeight="1">
      <c r="A13" s="106"/>
      <c r="B13" s="92" t="s">
        <v>82</v>
      </c>
      <c r="C13" s="1" t="s">
        <v>83</v>
      </c>
      <c r="D13" s="98" t="s">
        <v>381</v>
      </c>
      <c r="E13" s="99"/>
      <c r="F13" s="100"/>
      <c r="G13" s="1" t="s">
        <v>382</v>
      </c>
      <c r="H13" s="1" t="s">
        <v>382</v>
      </c>
      <c r="I13" s="92">
        <v>10</v>
      </c>
      <c r="J13" s="92"/>
      <c r="K13" s="92">
        <v>10</v>
      </c>
      <c r="L13" s="92"/>
      <c r="M13" s="92"/>
      <c r="N13" s="92"/>
    </row>
    <row r="14" spans="1:14" ht="30.75" customHeight="1">
      <c r="A14" s="106"/>
      <c r="B14" s="92"/>
      <c r="C14" s="92" t="s">
        <v>84</v>
      </c>
      <c r="D14" s="98" t="s">
        <v>135</v>
      </c>
      <c r="E14" s="99"/>
      <c r="F14" s="100"/>
      <c r="G14" s="1" t="s">
        <v>357</v>
      </c>
      <c r="H14" s="46">
        <v>0.0172</v>
      </c>
      <c r="I14" s="92">
        <v>8</v>
      </c>
      <c r="J14" s="92"/>
      <c r="K14" s="92">
        <v>0</v>
      </c>
      <c r="L14" s="92"/>
      <c r="M14" s="92" t="s">
        <v>358</v>
      </c>
      <c r="N14" s="92"/>
    </row>
    <row r="15" spans="1:14" ht="23.25" customHeight="1">
      <c r="A15" s="106"/>
      <c r="B15" s="92"/>
      <c r="C15" s="92"/>
      <c r="D15" s="98" t="s">
        <v>136</v>
      </c>
      <c r="E15" s="99"/>
      <c r="F15" s="100"/>
      <c r="G15" s="1" t="s">
        <v>359</v>
      </c>
      <c r="H15" s="42">
        <v>0.9</v>
      </c>
      <c r="I15" s="92">
        <v>8</v>
      </c>
      <c r="J15" s="92"/>
      <c r="K15" s="92">
        <v>8</v>
      </c>
      <c r="L15" s="92"/>
      <c r="M15" s="92"/>
      <c r="N15" s="92"/>
    </row>
    <row r="16" spans="1:14" ht="23.25" customHeight="1">
      <c r="A16" s="106"/>
      <c r="B16" s="92"/>
      <c r="C16" s="92"/>
      <c r="D16" s="98" t="s">
        <v>137</v>
      </c>
      <c r="E16" s="99"/>
      <c r="F16" s="100"/>
      <c r="G16" s="1" t="s">
        <v>360</v>
      </c>
      <c r="H16" s="42">
        <v>0</v>
      </c>
      <c r="I16" s="92">
        <v>8</v>
      </c>
      <c r="J16" s="92"/>
      <c r="K16" s="92">
        <v>8</v>
      </c>
      <c r="L16" s="92"/>
      <c r="M16" s="92"/>
      <c r="N16" s="92"/>
    </row>
    <row r="17" spans="1:14" ht="23.25" customHeight="1">
      <c r="A17" s="106"/>
      <c r="B17" s="92"/>
      <c r="C17" s="1" t="s">
        <v>85</v>
      </c>
      <c r="D17" s="98" t="s">
        <v>361</v>
      </c>
      <c r="E17" s="99"/>
      <c r="F17" s="100"/>
      <c r="G17" s="1" t="s">
        <v>362</v>
      </c>
      <c r="H17" s="1" t="s">
        <v>362</v>
      </c>
      <c r="I17" s="92">
        <v>8</v>
      </c>
      <c r="J17" s="92"/>
      <c r="K17" s="92">
        <v>8</v>
      </c>
      <c r="L17" s="92"/>
      <c r="M17" s="92"/>
      <c r="N17" s="92"/>
    </row>
    <row r="18" spans="1:14" ht="23.25" customHeight="1">
      <c r="A18" s="106"/>
      <c r="B18" s="92"/>
      <c r="C18" s="1" t="s">
        <v>86</v>
      </c>
      <c r="D18" s="98" t="s">
        <v>363</v>
      </c>
      <c r="E18" s="99"/>
      <c r="F18" s="100"/>
      <c r="G18" s="1" t="s">
        <v>364</v>
      </c>
      <c r="H18" s="1" t="s">
        <v>364</v>
      </c>
      <c r="I18" s="92">
        <v>8</v>
      </c>
      <c r="J18" s="92"/>
      <c r="K18" s="92">
        <v>8</v>
      </c>
      <c r="L18" s="92"/>
      <c r="M18" s="92"/>
      <c r="N18" s="92"/>
    </row>
    <row r="19" spans="1:14" ht="35.25" customHeight="1">
      <c r="A19" s="106"/>
      <c r="B19" s="92" t="s">
        <v>365</v>
      </c>
      <c r="C19" s="1" t="s">
        <v>45</v>
      </c>
      <c r="D19" s="98" t="s">
        <v>366</v>
      </c>
      <c r="E19" s="99"/>
      <c r="F19" s="100"/>
      <c r="G19" s="1" t="s">
        <v>367</v>
      </c>
      <c r="H19" s="1">
        <v>0</v>
      </c>
      <c r="I19" s="92">
        <v>5</v>
      </c>
      <c r="J19" s="92"/>
      <c r="K19" s="92">
        <v>5</v>
      </c>
      <c r="L19" s="92"/>
      <c r="M19" s="92"/>
      <c r="N19" s="92"/>
    </row>
    <row r="20" spans="1:14" ht="23.25" customHeight="1">
      <c r="A20" s="106"/>
      <c r="B20" s="92"/>
      <c r="C20" s="92" t="s">
        <v>46</v>
      </c>
      <c r="D20" s="98" t="s">
        <v>368</v>
      </c>
      <c r="E20" s="99"/>
      <c r="F20" s="100"/>
      <c r="G20" s="1" t="s">
        <v>369</v>
      </c>
      <c r="H20" s="1" t="s">
        <v>369</v>
      </c>
      <c r="I20" s="92">
        <v>5</v>
      </c>
      <c r="J20" s="92"/>
      <c r="K20" s="92">
        <v>5</v>
      </c>
      <c r="L20" s="92"/>
      <c r="M20" s="92"/>
      <c r="N20" s="92"/>
    </row>
    <row r="21" spans="1:14" ht="23.25" customHeight="1">
      <c r="A21" s="106"/>
      <c r="B21" s="92"/>
      <c r="C21" s="92"/>
      <c r="D21" s="98" t="s">
        <v>370</v>
      </c>
      <c r="E21" s="99"/>
      <c r="F21" s="100"/>
      <c r="G21" s="1" t="s">
        <v>371</v>
      </c>
      <c r="H21" s="1" t="s">
        <v>371</v>
      </c>
      <c r="I21" s="92">
        <v>5</v>
      </c>
      <c r="J21" s="92"/>
      <c r="K21" s="92">
        <v>5</v>
      </c>
      <c r="L21" s="92"/>
      <c r="M21" s="92"/>
      <c r="N21" s="92"/>
    </row>
    <row r="22" spans="1:14" ht="23.25" customHeight="1">
      <c r="A22" s="106"/>
      <c r="B22" s="92"/>
      <c r="C22" s="92"/>
      <c r="D22" s="98" t="s">
        <v>372</v>
      </c>
      <c r="E22" s="99"/>
      <c r="F22" s="100"/>
      <c r="G22" s="1" t="s">
        <v>371</v>
      </c>
      <c r="H22" s="1" t="s">
        <v>371</v>
      </c>
      <c r="I22" s="92">
        <v>5</v>
      </c>
      <c r="J22" s="92"/>
      <c r="K22" s="92">
        <v>3</v>
      </c>
      <c r="L22" s="92"/>
      <c r="M22" s="83" t="s">
        <v>229</v>
      </c>
      <c r="N22" s="83"/>
    </row>
    <row r="23" spans="1:14" ht="23.25" customHeight="1">
      <c r="A23" s="106"/>
      <c r="B23" s="92"/>
      <c r="C23" s="92" t="s">
        <v>87</v>
      </c>
      <c r="D23" s="98" t="s">
        <v>373</v>
      </c>
      <c r="E23" s="99"/>
      <c r="F23" s="100"/>
      <c r="G23" s="1" t="s">
        <v>374</v>
      </c>
      <c r="H23" s="42">
        <v>1</v>
      </c>
      <c r="I23" s="92">
        <v>5</v>
      </c>
      <c r="J23" s="92"/>
      <c r="K23" s="92">
        <v>5</v>
      </c>
      <c r="L23" s="92"/>
      <c r="M23" s="92"/>
      <c r="N23" s="92"/>
    </row>
    <row r="24" spans="1:14" ht="23.25" customHeight="1">
      <c r="A24" s="106"/>
      <c r="B24" s="92"/>
      <c r="C24" s="92"/>
      <c r="D24" s="98" t="s">
        <v>375</v>
      </c>
      <c r="E24" s="99"/>
      <c r="F24" s="100"/>
      <c r="G24" s="1" t="s">
        <v>376</v>
      </c>
      <c r="H24" s="1" t="s">
        <v>376</v>
      </c>
      <c r="I24" s="92">
        <v>5</v>
      </c>
      <c r="J24" s="92"/>
      <c r="K24" s="92">
        <v>5</v>
      </c>
      <c r="L24" s="92"/>
      <c r="M24" s="92"/>
      <c r="N24" s="92"/>
    </row>
    <row r="25" spans="1:14" ht="42" customHeight="1">
      <c r="A25" s="106"/>
      <c r="B25" s="1" t="s">
        <v>88</v>
      </c>
      <c r="C25" s="1" t="s">
        <v>89</v>
      </c>
      <c r="D25" s="98" t="s">
        <v>377</v>
      </c>
      <c r="E25" s="99"/>
      <c r="F25" s="100"/>
      <c r="G25" s="1" t="s">
        <v>378</v>
      </c>
      <c r="H25" s="42">
        <v>0.85</v>
      </c>
      <c r="I25" s="92">
        <v>10</v>
      </c>
      <c r="J25" s="92"/>
      <c r="K25" s="92">
        <v>10</v>
      </c>
      <c r="L25" s="92"/>
      <c r="M25" s="92"/>
      <c r="N25" s="92"/>
    </row>
    <row r="26" spans="1:14" ht="23.25" customHeight="1">
      <c r="A26" s="92" t="s">
        <v>90</v>
      </c>
      <c r="B26" s="92"/>
      <c r="C26" s="92"/>
      <c r="D26" s="92"/>
      <c r="E26" s="92"/>
      <c r="F26" s="92"/>
      <c r="G26" s="92"/>
      <c r="H26" s="92"/>
      <c r="I26" s="92">
        <v>100</v>
      </c>
      <c r="J26" s="92"/>
      <c r="K26" s="92">
        <v>90</v>
      </c>
      <c r="L26" s="92"/>
      <c r="M26" s="117"/>
      <c r="N26" s="117"/>
    </row>
    <row r="27" spans="1:14" ht="13.5">
      <c r="A27" s="43" t="s">
        <v>91</v>
      </c>
      <c r="B27" s="103" t="s">
        <v>379</v>
      </c>
      <c r="C27" s="104"/>
      <c r="D27" s="104"/>
      <c r="E27" s="104"/>
      <c r="F27" s="104"/>
      <c r="G27" s="104"/>
      <c r="H27" s="104"/>
      <c r="I27" s="104"/>
      <c r="J27" s="104"/>
      <c r="K27" s="104"/>
      <c r="L27" s="104"/>
      <c r="M27" s="104"/>
      <c r="N27" s="105"/>
    </row>
    <row r="28" spans="1:14" ht="13.5">
      <c r="A28" s="101" t="s">
        <v>92</v>
      </c>
      <c r="B28" s="101"/>
      <c r="C28" s="101"/>
      <c r="D28" s="101"/>
      <c r="E28" s="101"/>
      <c r="F28" s="101"/>
      <c r="G28" s="101"/>
      <c r="H28" s="101"/>
      <c r="I28" s="101"/>
      <c r="J28" s="101"/>
      <c r="K28" s="101"/>
      <c r="L28" s="101"/>
      <c r="M28" s="101"/>
      <c r="N28" s="101"/>
    </row>
    <row r="29" spans="1:14" ht="51.75" customHeight="1">
      <c r="A29" s="101" t="s">
        <v>93</v>
      </c>
      <c r="B29" s="101"/>
      <c r="C29" s="101"/>
      <c r="D29" s="101"/>
      <c r="E29" s="101"/>
      <c r="F29" s="101"/>
      <c r="G29" s="101"/>
      <c r="H29" s="101"/>
      <c r="I29" s="101"/>
      <c r="J29" s="101"/>
      <c r="K29" s="101"/>
      <c r="L29" s="101"/>
      <c r="M29" s="101"/>
      <c r="N29" s="101"/>
    </row>
    <row r="30" spans="1:14" ht="40.5" customHeight="1">
      <c r="A30" s="101" t="s">
        <v>94</v>
      </c>
      <c r="B30" s="101"/>
      <c r="C30" s="101"/>
      <c r="D30" s="101"/>
      <c r="E30" s="101"/>
      <c r="F30" s="101"/>
      <c r="G30" s="101"/>
      <c r="H30" s="101"/>
      <c r="I30" s="101"/>
      <c r="J30" s="101"/>
      <c r="K30" s="101"/>
      <c r="L30" s="101"/>
      <c r="M30" s="101"/>
      <c r="N30" s="101"/>
    </row>
    <row r="31" ht="15.75" customHeight="1"/>
  </sheetData>
  <sheetProtection/>
  <mergeCells count="110">
    <mergeCell ref="A1:N1"/>
    <mergeCell ref="A2:B2"/>
    <mergeCell ref="C2:N2"/>
    <mergeCell ref="A3:B3"/>
    <mergeCell ref="C3:G3"/>
    <mergeCell ref="J3:N3"/>
    <mergeCell ref="N4:N5"/>
    <mergeCell ref="C9:D9"/>
    <mergeCell ref="C8:D8"/>
    <mergeCell ref="H4:I5"/>
    <mergeCell ref="A4:B9"/>
    <mergeCell ref="C4:D5"/>
    <mergeCell ref="C7:D7"/>
    <mergeCell ref="F7:G7"/>
    <mergeCell ref="E4:E5"/>
    <mergeCell ref="F6:G6"/>
    <mergeCell ref="H3:I3"/>
    <mergeCell ref="H8:I8"/>
    <mergeCell ref="L9:M9"/>
    <mergeCell ref="L8:M8"/>
    <mergeCell ref="L4:M5"/>
    <mergeCell ref="J7:K7"/>
    <mergeCell ref="H9:I9"/>
    <mergeCell ref="C6:D6"/>
    <mergeCell ref="F4:G5"/>
    <mergeCell ref="F9:G9"/>
    <mergeCell ref="F8:G8"/>
    <mergeCell ref="J4:K5"/>
    <mergeCell ref="L6:M6"/>
    <mergeCell ref="L7:M7"/>
    <mergeCell ref="J8:K8"/>
    <mergeCell ref="H6:I6"/>
    <mergeCell ref="J6:K6"/>
    <mergeCell ref="H7:I7"/>
    <mergeCell ref="H11:N11"/>
    <mergeCell ref="J9:K9"/>
    <mergeCell ref="A10:A11"/>
    <mergeCell ref="B11:G11"/>
    <mergeCell ref="B10:G10"/>
    <mergeCell ref="I12:J12"/>
    <mergeCell ref="H10:N10"/>
    <mergeCell ref="A12:A25"/>
    <mergeCell ref="B13:B18"/>
    <mergeCell ref="I25:J25"/>
    <mergeCell ref="I24:J24"/>
    <mergeCell ref="D12:F12"/>
    <mergeCell ref="D16:F16"/>
    <mergeCell ref="K12:L12"/>
    <mergeCell ref="K14:L14"/>
    <mergeCell ref="I15:J15"/>
    <mergeCell ref="K16:L16"/>
    <mergeCell ref="I16:J16"/>
    <mergeCell ref="I13:J13"/>
    <mergeCell ref="K13:L13"/>
    <mergeCell ref="D14:F14"/>
    <mergeCell ref="I14:J14"/>
    <mergeCell ref="D13:F13"/>
    <mergeCell ref="B19:B24"/>
    <mergeCell ref="D17:F17"/>
    <mergeCell ref="K19:L19"/>
    <mergeCell ref="C14:C16"/>
    <mergeCell ref="D18:F18"/>
    <mergeCell ref="D21:F21"/>
    <mergeCell ref="D19:F19"/>
    <mergeCell ref="D22:F22"/>
    <mergeCell ref="I22:J22"/>
    <mergeCell ref="I21:J21"/>
    <mergeCell ref="I19:J19"/>
    <mergeCell ref="I18:J18"/>
    <mergeCell ref="D20:F20"/>
    <mergeCell ref="C20:C22"/>
    <mergeCell ref="I20:J20"/>
    <mergeCell ref="D15:F15"/>
    <mergeCell ref="M17:N17"/>
    <mergeCell ref="K18:L18"/>
    <mergeCell ref="M18:N18"/>
    <mergeCell ref="M19:N19"/>
    <mergeCell ref="K22:L22"/>
    <mergeCell ref="A30:N30"/>
    <mergeCell ref="A29:N29"/>
    <mergeCell ref="A28:N28"/>
    <mergeCell ref="A26:H26"/>
    <mergeCell ref="K26:L26"/>
    <mergeCell ref="M26:N26"/>
    <mergeCell ref="B27:N27"/>
    <mergeCell ref="I26:J26"/>
    <mergeCell ref="M12:N12"/>
    <mergeCell ref="M13:N13"/>
    <mergeCell ref="K15:L15"/>
    <mergeCell ref="K20:L20"/>
    <mergeCell ref="M16:N16"/>
    <mergeCell ref="C23:C24"/>
    <mergeCell ref="M25:N25"/>
    <mergeCell ref="M24:N24"/>
    <mergeCell ref="K24:L24"/>
    <mergeCell ref="K23:L23"/>
    <mergeCell ref="D24:F24"/>
    <mergeCell ref="D25:F25"/>
    <mergeCell ref="K25:L25"/>
    <mergeCell ref="M14:N14"/>
    <mergeCell ref="K21:L21"/>
    <mergeCell ref="M21:N21"/>
    <mergeCell ref="M15:N15"/>
    <mergeCell ref="I17:J17"/>
    <mergeCell ref="D23:F23"/>
    <mergeCell ref="I23:J23"/>
    <mergeCell ref="M22:N22"/>
    <mergeCell ref="M23:N23"/>
    <mergeCell ref="M20:N20"/>
    <mergeCell ref="K17:L17"/>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18"/>
  <sheetViews>
    <sheetView zoomScalePageLayoutView="0" workbookViewId="0" topLeftCell="A1">
      <selection activeCell="A5" sqref="A5"/>
    </sheetView>
  </sheetViews>
  <sheetFormatPr defaultColWidth="9.00390625" defaultRowHeight="15"/>
  <cols>
    <col min="1" max="1" width="81.57421875" style="0" customWidth="1"/>
  </cols>
  <sheetData>
    <row r="1" ht="13.5">
      <c r="A1" s="21"/>
    </row>
    <row r="2" ht="40.5" customHeight="1">
      <c r="A2" s="23" t="s">
        <v>0</v>
      </c>
    </row>
    <row r="3" ht="19.5" customHeight="1">
      <c r="A3" s="21"/>
    </row>
    <row r="4" s="22" customFormat="1" ht="30.75" customHeight="1">
      <c r="A4" s="24" t="s">
        <v>1</v>
      </c>
    </row>
    <row r="5" s="22" customFormat="1" ht="30.75" customHeight="1">
      <c r="A5" s="24" t="s">
        <v>415</v>
      </c>
    </row>
    <row r="6" s="22" customFormat="1" ht="30.75" customHeight="1">
      <c r="A6" s="24" t="s">
        <v>2</v>
      </c>
    </row>
    <row r="7" s="22" customFormat="1" ht="28.5" customHeight="1">
      <c r="A7" s="47" t="s">
        <v>384</v>
      </c>
    </row>
    <row r="8" s="22" customFormat="1" ht="28.5" customHeight="1">
      <c r="A8" s="47" t="s">
        <v>385</v>
      </c>
    </row>
    <row r="9" s="22" customFormat="1" ht="28.5" customHeight="1">
      <c r="A9" s="47" t="s">
        <v>386</v>
      </c>
    </row>
    <row r="10" s="22" customFormat="1" ht="28.5" customHeight="1">
      <c r="A10" s="47" t="s">
        <v>387</v>
      </c>
    </row>
    <row r="11" ht="28.5" customHeight="1">
      <c r="A11" s="47" t="s">
        <v>388</v>
      </c>
    </row>
    <row r="12" ht="28.5" customHeight="1">
      <c r="A12" s="47" t="s">
        <v>389</v>
      </c>
    </row>
    <row r="13" ht="28.5" customHeight="1">
      <c r="A13" s="47" t="s">
        <v>390</v>
      </c>
    </row>
    <row r="14" ht="28.5" customHeight="1">
      <c r="A14" s="47" t="s">
        <v>391</v>
      </c>
    </row>
    <row r="15" ht="28.5" customHeight="1">
      <c r="A15" s="47" t="s">
        <v>392</v>
      </c>
    </row>
    <row r="16" ht="28.5" customHeight="1">
      <c r="A16" s="47" t="s">
        <v>393</v>
      </c>
    </row>
    <row r="17" ht="28.5" customHeight="1">
      <c r="A17" s="47" t="s">
        <v>394</v>
      </c>
    </row>
    <row r="18" ht="14.25">
      <c r="A18" s="24"/>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1"/>
  <sheetViews>
    <sheetView zoomScale="75" zoomScaleNormal="75" zoomScalePageLayoutView="0" workbookViewId="0" topLeftCell="A1">
      <selection activeCell="I20" sqref="I20"/>
    </sheetView>
  </sheetViews>
  <sheetFormatPr defaultColWidth="11.00390625" defaultRowHeight="15"/>
  <cols>
    <col min="1" max="1" width="24.7109375" style="6" customWidth="1"/>
    <col min="2" max="2" width="22.140625" style="6" customWidth="1"/>
    <col min="3" max="3" width="23.57421875" style="6" customWidth="1"/>
    <col min="4" max="4" width="29.28125" style="6" customWidth="1"/>
    <col min="5" max="5" width="14.00390625" style="6" customWidth="1"/>
    <col min="6" max="6" width="14.28125" style="6" customWidth="1"/>
    <col min="7" max="7" width="13.28125" style="6" customWidth="1"/>
    <col min="8" max="8" width="11.8515625" style="6" customWidth="1"/>
    <col min="9" max="9" width="23.7109375" style="6" customWidth="1"/>
    <col min="10" max="16384" width="11.00390625" style="6" customWidth="1"/>
  </cols>
  <sheetData>
    <row r="1" spans="1:9" ht="38.25" customHeight="1">
      <c r="A1" s="73" t="s">
        <v>416</v>
      </c>
      <c r="B1" s="73"/>
      <c r="C1" s="73"/>
      <c r="D1" s="73"/>
      <c r="E1" s="73"/>
      <c r="F1" s="73"/>
      <c r="G1" s="73"/>
      <c r="H1" s="73"/>
      <c r="I1" s="73"/>
    </row>
    <row r="2" spans="1:9" ht="34.5" customHeight="1">
      <c r="A2" s="8" t="s">
        <v>3</v>
      </c>
      <c r="B2" s="59" t="s">
        <v>99</v>
      </c>
      <c r="C2" s="59"/>
      <c r="D2" s="59"/>
      <c r="E2" s="59"/>
      <c r="F2" s="59"/>
      <c r="G2" s="59"/>
      <c r="H2" s="59"/>
      <c r="I2" s="59"/>
    </row>
    <row r="3" spans="1:9" ht="26.25" customHeight="1">
      <c r="A3" s="68" t="s">
        <v>4</v>
      </c>
      <c r="B3" s="8"/>
      <c r="C3" s="8" t="s">
        <v>5</v>
      </c>
      <c r="D3" s="8" t="s">
        <v>6</v>
      </c>
      <c r="E3" s="8" t="s">
        <v>7</v>
      </c>
      <c r="F3" s="68" t="s">
        <v>8</v>
      </c>
      <c r="G3" s="68"/>
      <c r="H3" s="9" t="s">
        <v>9</v>
      </c>
      <c r="I3" s="9" t="s">
        <v>10</v>
      </c>
    </row>
    <row r="4" spans="1:9" ht="23.25" customHeight="1">
      <c r="A4" s="68"/>
      <c r="B4" s="10" t="s">
        <v>11</v>
      </c>
      <c r="C4" s="8">
        <v>3177.1</v>
      </c>
      <c r="D4" s="8">
        <v>3733.05</v>
      </c>
      <c r="E4" s="8">
        <v>3201.92</v>
      </c>
      <c r="F4" s="74">
        <v>0.8577</v>
      </c>
      <c r="G4" s="68"/>
      <c r="H4" s="11">
        <v>10</v>
      </c>
      <c r="I4" s="9">
        <v>9.15</v>
      </c>
    </row>
    <row r="5" spans="1:9" ht="23.25" customHeight="1">
      <c r="A5" s="68"/>
      <c r="B5" s="12" t="s">
        <v>12</v>
      </c>
      <c r="C5" s="13">
        <v>524.3</v>
      </c>
      <c r="D5" s="13">
        <v>541.74</v>
      </c>
      <c r="E5" s="13">
        <v>541.74</v>
      </c>
      <c r="F5" s="75">
        <v>1</v>
      </c>
      <c r="G5" s="59"/>
      <c r="H5" s="11" t="s">
        <v>13</v>
      </c>
      <c r="I5" s="11" t="s">
        <v>13</v>
      </c>
    </row>
    <row r="6" spans="1:9" ht="27" customHeight="1">
      <c r="A6" s="68"/>
      <c r="B6" s="12" t="s">
        <v>14</v>
      </c>
      <c r="C6" s="54" t="s">
        <v>426</v>
      </c>
      <c r="D6" s="54" t="s">
        <v>427</v>
      </c>
      <c r="E6" s="13">
        <v>2660.18</v>
      </c>
      <c r="F6" s="76">
        <v>0.8336</v>
      </c>
      <c r="G6" s="59"/>
      <c r="H6" s="11" t="s">
        <v>13</v>
      </c>
      <c r="I6" s="11" t="s">
        <v>13</v>
      </c>
    </row>
    <row r="7" spans="1:9" ht="19.5" customHeight="1">
      <c r="A7" s="68" t="s">
        <v>15</v>
      </c>
      <c r="B7" s="68" t="s">
        <v>16</v>
      </c>
      <c r="C7" s="68"/>
      <c r="D7" s="68"/>
      <c r="E7" s="68" t="s">
        <v>17</v>
      </c>
      <c r="F7" s="68"/>
      <c r="G7" s="68"/>
      <c r="H7" s="68"/>
      <c r="I7" s="68"/>
    </row>
    <row r="8" spans="1:9" ht="30.75" customHeight="1">
      <c r="A8" s="68"/>
      <c r="B8" s="57" t="s">
        <v>428</v>
      </c>
      <c r="C8" s="57"/>
      <c r="D8" s="57"/>
      <c r="E8" s="57" t="s">
        <v>430</v>
      </c>
      <c r="F8" s="57"/>
      <c r="G8" s="57"/>
      <c r="H8" s="57"/>
      <c r="I8" s="57"/>
    </row>
    <row r="9" spans="1:9" ht="32.25" customHeight="1">
      <c r="A9" s="68"/>
      <c r="B9" s="57" t="s">
        <v>420</v>
      </c>
      <c r="C9" s="57"/>
      <c r="D9" s="57"/>
      <c r="E9" s="57" t="s">
        <v>429</v>
      </c>
      <c r="F9" s="57"/>
      <c r="G9" s="57"/>
      <c r="H9" s="57"/>
      <c r="I9" s="57"/>
    </row>
    <row r="10" spans="1:9" ht="30" customHeight="1">
      <c r="A10" s="68"/>
      <c r="B10" s="57" t="s">
        <v>433</v>
      </c>
      <c r="C10" s="57"/>
      <c r="D10" s="57"/>
      <c r="E10" s="57" t="s">
        <v>432</v>
      </c>
      <c r="F10" s="57"/>
      <c r="G10" s="57"/>
      <c r="H10" s="57"/>
      <c r="I10" s="57"/>
    </row>
    <row r="11" spans="1:9" ht="31.5" customHeight="1">
      <c r="A11" s="68"/>
      <c r="B11" s="57" t="s">
        <v>421</v>
      </c>
      <c r="C11" s="57"/>
      <c r="D11" s="57"/>
      <c r="E11" s="57" t="s">
        <v>434</v>
      </c>
      <c r="F11" s="57"/>
      <c r="G11" s="57"/>
      <c r="H11" s="57"/>
      <c r="I11" s="57"/>
    </row>
    <row r="12" spans="1:9" ht="54" customHeight="1">
      <c r="A12" s="68"/>
      <c r="B12" s="57" t="s">
        <v>424</v>
      </c>
      <c r="C12" s="57"/>
      <c r="D12" s="57"/>
      <c r="E12" s="57" t="s">
        <v>435</v>
      </c>
      <c r="F12" s="57"/>
      <c r="G12" s="57"/>
      <c r="H12" s="57"/>
      <c r="I12" s="57"/>
    </row>
    <row r="13" spans="1:9" ht="47.25" customHeight="1">
      <c r="A13" s="68"/>
      <c r="B13" s="57" t="s">
        <v>425</v>
      </c>
      <c r="C13" s="57"/>
      <c r="D13" s="57"/>
      <c r="E13" s="57" t="s">
        <v>436</v>
      </c>
      <c r="F13" s="57"/>
      <c r="G13" s="57"/>
      <c r="H13" s="57"/>
      <c r="I13" s="57"/>
    </row>
    <row r="14" spans="1:9" ht="23.25" customHeight="1">
      <c r="A14" s="59" t="s">
        <v>18</v>
      </c>
      <c r="B14" s="8" t="s">
        <v>19</v>
      </c>
      <c r="C14" s="8" t="s">
        <v>20</v>
      </c>
      <c r="D14" s="8" t="s">
        <v>21</v>
      </c>
      <c r="E14" s="8" t="s">
        <v>22</v>
      </c>
      <c r="F14" s="8" t="s">
        <v>23</v>
      </c>
      <c r="G14" s="8" t="s">
        <v>9</v>
      </c>
      <c r="H14" s="8" t="s">
        <v>10</v>
      </c>
      <c r="I14" s="8" t="s">
        <v>24</v>
      </c>
    </row>
    <row r="15" spans="1:9" ht="20.25" customHeight="1">
      <c r="A15" s="59"/>
      <c r="B15" s="59" t="s">
        <v>25</v>
      </c>
      <c r="C15" s="59" t="s">
        <v>26</v>
      </c>
      <c r="D15" s="12" t="s">
        <v>27</v>
      </c>
      <c r="E15" s="55" t="s">
        <v>101</v>
      </c>
      <c r="F15" s="38">
        <v>1</v>
      </c>
      <c r="G15" s="40">
        <v>2</v>
      </c>
      <c r="H15" s="40">
        <v>2</v>
      </c>
      <c r="I15" s="38"/>
    </row>
    <row r="16" spans="1:9" ht="23.25" customHeight="1">
      <c r="A16" s="59"/>
      <c r="B16" s="59"/>
      <c r="C16" s="59"/>
      <c r="D16" s="12" t="s">
        <v>28</v>
      </c>
      <c r="E16" s="55" t="s">
        <v>101</v>
      </c>
      <c r="F16" s="38">
        <v>0.8336</v>
      </c>
      <c r="G16" s="40">
        <v>2</v>
      </c>
      <c r="H16" s="40">
        <v>1.66</v>
      </c>
      <c r="I16" s="38" t="s">
        <v>206</v>
      </c>
    </row>
    <row r="17" spans="1:9" ht="22.5" customHeight="1">
      <c r="A17" s="59"/>
      <c r="B17" s="59"/>
      <c r="C17" s="59"/>
      <c r="D17" s="12" t="s">
        <v>29</v>
      </c>
      <c r="E17" s="55" t="s">
        <v>102</v>
      </c>
      <c r="F17" s="38">
        <v>1</v>
      </c>
      <c r="G17" s="40">
        <v>2</v>
      </c>
      <c r="H17" s="40">
        <v>2</v>
      </c>
      <c r="I17" s="38"/>
    </row>
    <row r="18" spans="1:9" ht="22.5" customHeight="1">
      <c r="A18" s="59"/>
      <c r="B18" s="59"/>
      <c r="C18" s="59"/>
      <c r="D18" s="12" t="s">
        <v>30</v>
      </c>
      <c r="E18" s="55" t="s">
        <v>103</v>
      </c>
      <c r="F18" s="38">
        <v>-0.24</v>
      </c>
      <c r="G18" s="40">
        <v>2</v>
      </c>
      <c r="H18" s="40">
        <v>2</v>
      </c>
      <c r="I18" s="38"/>
    </row>
    <row r="19" spans="1:9" ht="22.5" customHeight="1">
      <c r="A19" s="59"/>
      <c r="B19" s="59"/>
      <c r="C19" s="59" t="s">
        <v>31</v>
      </c>
      <c r="D19" s="12" t="s">
        <v>32</v>
      </c>
      <c r="E19" s="55" t="s">
        <v>104</v>
      </c>
      <c r="F19" s="55" t="s">
        <v>104</v>
      </c>
      <c r="G19" s="40">
        <v>2</v>
      </c>
      <c r="H19" s="40">
        <v>2</v>
      </c>
      <c r="I19" s="13"/>
    </row>
    <row r="20" spans="1:9" ht="22.5" customHeight="1">
      <c r="A20" s="59"/>
      <c r="B20" s="59"/>
      <c r="C20" s="59"/>
      <c r="D20" s="12" t="s">
        <v>33</v>
      </c>
      <c r="E20" s="55" t="s">
        <v>105</v>
      </c>
      <c r="F20" s="55" t="s">
        <v>105</v>
      </c>
      <c r="G20" s="40">
        <v>2</v>
      </c>
      <c r="H20" s="40">
        <v>2</v>
      </c>
      <c r="I20" s="13"/>
    </row>
    <row r="21" spans="1:9" ht="22.5" customHeight="1">
      <c r="A21" s="59"/>
      <c r="B21" s="59"/>
      <c r="C21" s="13" t="s">
        <v>34</v>
      </c>
      <c r="D21" s="12" t="s">
        <v>35</v>
      </c>
      <c r="E21" s="55" t="s">
        <v>34</v>
      </c>
      <c r="F21" s="55" t="s">
        <v>34</v>
      </c>
      <c r="G21" s="40">
        <v>2</v>
      </c>
      <c r="H21" s="40">
        <v>2</v>
      </c>
      <c r="I21" s="13"/>
    </row>
    <row r="22" spans="1:9" ht="22.5" customHeight="1">
      <c r="A22" s="59"/>
      <c r="B22" s="59"/>
      <c r="C22" s="13" t="s">
        <v>36</v>
      </c>
      <c r="D22" s="12" t="s">
        <v>37</v>
      </c>
      <c r="E22" s="55" t="s">
        <v>105</v>
      </c>
      <c r="F22" s="55" t="s">
        <v>105</v>
      </c>
      <c r="G22" s="40">
        <v>2</v>
      </c>
      <c r="H22" s="40">
        <v>2</v>
      </c>
      <c r="I22" s="13"/>
    </row>
    <row r="23" spans="1:9" ht="22.5" customHeight="1">
      <c r="A23" s="59"/>
      <c r="B23" s="59"/>
      <c r="C23" s="13" t="s">
        <v>38</v>
      </c>
      <c r="D23" s="12" t="s">
        <v>39</v>
      </c>
      <c r="E23" s="55" t="s">
        <v>101</v>
      </c>
      <c r="F23" s="56">
        <v>1</v>
      </c>
      <c r="G23" s="40">
        <v>2</v>
      </c>
      <c r="H23" s="40">
        <v>2</v>
      </c>
      <c r="I23" s="38"/>
    </row>
    <row r="24" spans="1:9" ht="22.5" customHeight="1">
      <c r="A24" s="59"/>
      <c r="B24" s="59"/>
      <c r="C24" s="13" t="s">
        <v>40</v>
      </c>
      <c r="D24" s="12" t="s">
        <v>41</v>
      </c>
      <c r="E24" s="55" t="s">
        <v>104</v>
      </c>
      <c r="F24" s="55" t="s">
        <v>104</v>
      </c>
      <c r="G24" s="40">
        <v>2</v>
      </c>
      <c r="H24" s="40">
        <v>2</v>
      </c>
      <c r="I24" s="13"/>
    </row>
    <row r="25" spans="1:9" ht="29.25" customHeight="1">
      <c r="A25" s="69"/>
      <c r="B25" s="70" t="s">
        <v>42</v>
      </c>
      <c r="C25" s="72" t="s">
        <v>43</v>
      </c>
      <c r="D25" s="50" t="s">
        <v>106</v>
      </c>
      <c r="E25" s="51" t="s">
        <v>107</v>
      </c>
      <c r="F25" s="51" t="s">
        <v>107</v>
      </c>
      <c r="G25" s="52">
        <v>10</v>
      </c>
      <c r="H25" s="52">
        <v>7</v>
      </c>
      <c r="I25" s="53" t="s">
        <v>121</v>
      </c>
    </row>
    <row r="26" spans="1:9" ht="29.25" customHeight="1">
      <c r="A26" s="59"/>
      <c r="B26" s="70"/>
      <c r="C26" s="72"/>
      <c r="D26" s="36" t="s">
        <v>108</v>
      </c>
      <c r="E26" s="37" t="s">
        <v>109</v>
      </c>
      <c r="F26" s="37" t="s">
        <v>109</v>
      </c>
      <c r="G26" s="40">
        <v>6</v>
      </c>
      <c r="H26" s="40">
        <v>6</v>
      </c>
      <c r="I26" s="13"/>
    </row>
    <row r="27" spans="1:9" ht="29.25" customHeight="1">
      <c r="A27" s="59"/>
      <c r="B27" s="70"/>
      <c r="C27" s="59" t="s">
        <v>44</v>
      </c>
      <c r="D27" s="36" t="s">
        <v>117</v>
      </c>
      <c r="E27" s="37" t="s">
        <v>110</v>
      </c>
      <c r="F27" s="37" t="s">
        <v>110</v>
      </c>
      <c r="G27" s="40">
        <v>6</v>
      </c>
      <c r="H27" s="40">
        <v>6</v>
      </c>
      <c r="I27" s="13"/>
    </row>
    <row r="28" spans="1:9" ht="29.25" customHeight="1">
      <c r="A28" s="59"/>
      <c r="B28" s="70"/>
      <c r="C28" s="59"/>
      <c r="D28" s="36" t="s">
        <v>152</v>
      </c>
      <c r="E28" s="37" t="s">
        <v>111</v>
      </c>
      <c r="F28" s="37" t="s">
        <v>111</v>
      </c>
      <c r="G28" s="40">
        <v>6</v>
      </c>
      <c r="H28" s="40">
        <v>6</v>
      </c>
      <c r="I28" s="13"/>
    </row>
    <row r="29" spans="1:9" ht="29.25" customHeight="1">
      <c r="A29" s="59"/>
      <c r="B29" s="70"/>
      <c r="C29" s="59"/>
      <c r="D29" s="36" t="s">
        <v>151</v>
      </c>
      <c r="E29" s="37" t="s">
        <v>111</v>
      </c>
      <c r="F29" s="37" t="s">
        <v>111</v>
      </c>
      <c r="G29" s="40">
        <v>6</v>
      </c>
      <c r="H29" s="40">
        <v>4</v>
      </c>
      <c r="I29" s="13" t="s">
        <v>124</v>
      </c>
    </row>
    <row r="30" spans="1:9" ht="29.25" customHeight="1">
      <c r="A30" s="59"/>
      <c r="B30" s="70"/>
      <c r="C30" s="59"/>
      <c r="D30" s="36" t="s">
        <v>112</v>
      </c>
      <c r="E30" s="37" t="s">
        <v>113</v>
      </c>
      <c r="F30" s="37" t="s">
        <v>113</v>
      </c>
      <c r="G30" s="40">
        <v>6</v>
      </c>
      <c r="H30" s="40">
        <v>4</v>
      </c>
      <c r="I30" s="13" t="s">
        <v>122</v>
      </c>
    </row>
    <row r="31" spans="1:9" ht="29.25" customHeight="1">
      <c r="A31" s="59"/>
      <c r="B31" s="71"/>
      <c r="C31" s="35" t="s">
        <v>120</v>
      </c>
      <c r="D31" s="18" t="s">
        <v>47</v>
      </c>
      <c r="E31" s="37" t="s">
        <v>115</v>
      </c>
      <c r="F31" s="37">
        <v>0</v>
      </c>
      <c r="G31" s="40">
        <v>10</v>
      </c>
      <c r="H31" s="40">
        <v>10</v>
      </c>
      <c r="I31" s="13"/>
    </row>
    <row r="32" spans="1:9" ht="29.25" customHeight="1">
      <c r="A32" s="59"/>
      <c r="B32" s="66" t="s">
        <v>48</v>
      </c>
      <c r="C32" s="16" t="s">
        <v>49</v>
      </c>
      <c r="D32" s="15" t="s">
        <v>417</v>
      </c>
      <c r="E32" s="37" t="s">
        <v>116</v>
      </c>
      <c r="F32" s="37" t="s">
        <v>116</v>
      </c>
      <c r="G32" s="40">
        <v>2</v>
      </c>
      <c r="H32" s="40">
        <v>2</v>
      </c>
      <c r="I32" s="13"/>
    </row>
    <row r="33" spans="1:9" ht="29.25" customHeight="1">
      <c r="A33" s="59"/>
      <c r="B33" s="67"/>
      <c r="C33" s="17" t="s">
        <v>50</v>
      </c>
      <c r="D33" s="15" t="s">
        <v>418</v>
      </c>
      <c r="E33" s="13" t="s">
        <v>119</v>
      </c>
      <c r="F33" s="13" t="s">
        <v>119</v>
      </c>
      <c r="G33" s="40">
        <v>2</v>
      </c>
      <c r="H33" s="40">
        <v>2</v>
      </c>
      <c r="I33" s="13"/>
    </row>
    <row r="34" spans="1:9" ht="29.25" customHeight="1">
      <c r="A34" s="59"/>
      <c r="B34" s="67"/>
      <c r="C34" s="17" t="s">
        <v>51</v>
      </c>
      <c r="D34" s="15" t="s">
        <v>419</v>
      </c>
      <c r="E34" s="37" t="s">
        <v>114</v>
      </c>
      <c r="F34" s="39">
        <v>0.8</v>
      </c>
      <c r="G34" s="40">
        <v>2</v>
      </c>
      <c r="H34" s="40">
        <v>1</v>
      </c>
      <c r="I34" s="38" t="s">
        <v>123</v>
      </c>
    </row>
    <row r="35" spans="1:9" ht="29.25" customHeight="1">
      <c r="A35" s="59"/>
      <c r="B35" s="67"/>
      <c r="C35" s="17" t="s">
        <v>52</v>
      </c>
      <c r="D35" s="15" t="s">
        <v>53</v>
      </c>
      <c r="E35" s="37" t="s">
        <v>116</v>
      </c>
      <c r="F35" s="37" t="s">
        <v>116</v>
      </c>
      <c r="G35" s="40">
        <v>2</v>
      </c>
      <c r="H35" s="40">
        <v>2</v>
      </c>
      <c r="I35" s="13"/>
    </row>
    <row r="36" spans="1:9" ht="29.25" customHeight="1">
      <c r="A36" s="59"/>
      <c r="B36" s="67"/>
      <c r="C36" s="14" t="s">
        <v>54</v>
      </c>
      <c r="D36" s="19" t="s">
        <v>55</v>
      </c>
      <c r="E36" s="37" t="s">
        <v>116</v>
      </c>
      <c r="F36" s="37" t="s">
        <v>116</v>
      </c>
      <c r="G36" s="40">
        <v>2</v>
      </c>
      <c r="H36" s="40">
        <v>2</v>
      </c>
      <c r="I36" s="13"/>
    </row>
    <row r="37" spans="1:9" ht="29.25" customHeight="1">
      <c r="A37" s="59"/>
      <c r="B37" s="13" t="s">
        <v>56</v>
      </c>
      <c r="C37" s="20" t="s">
        <v>118</v>
      </c>
      <c r="D37" s="19" t="s">
        <v>118</v>
      </c>
      <c r="E37" s="37" t="s">
        <v>114</v>
      </c>
      <c r="F37" s="39">
        <v>0.85</v>
      </c>
      <c r="G37" s="40">
        <v>10</v>
      </c>
      <c r="H37" s="40">
        <v>10</v>
      </c>
      <c r="I37" s="13"/>
    </row>
    <row r="38" spans="1:9" ht="29.25" customHeight="1">
      <c r="A38" s="63" t="s">
        <v>57</v>
      </c>
      <c r="B38" s="64"/>
      <c r="C38" s="64"/>
      <c r="D38" s="64"/>
      <c r="E38" s="64"/>
      <c r="F38" s="64"/>
      <c r="G38" s="65"/>
      <c r="H38" s="13">
        <f>SUM(H15:H37)+I4</f>
        <v>90.81</v>
      </c>
      <c r="I38" s="10"/>
    </row>
    <row r="39" spans="1:9" ht="29.25" customHeight="1">
      <c r="A39" s="60" t="s">
        <v>125</v>
      </c>
      <c r="B39" s="61"/>
      <c r="C39" s="61"/>
      <c r="D39" s="61"/>
      <c r="E39" s="61"/>
      <c r="F39" s="61"/>
      <c r="G39" s="61"/>
      <c r="H39" s="61"/>
      <c r="I39" s="62"/>
    </row>
    <row r="40" spans="1:9" s="7" customFormat="1" ht="45.75" customHeight="1">
      <c r="A40" s="58" t="s">
        <v>58</v>
      </c>
      <c r="B40" s="58"/>
      <c r="C40" s="58"/>
      <c r="D40" s="58"/>
      <c r="E40" s="58"/>
      <c r="F40" s="58"/>
      <c r="G40" s="58"/>
      <c r="H40" s="58"/>
      <c r="I40" s="58"/>
    </row>
    <row r="41" spans="1:9" s="7" customFormat="1" ht="42.75" customHeight="1">
      <c r="A41" s="58" t="s">
        <v>59</v>
      </c>
      <c r="B41" s="58"/>
      <c r="C41" s="58"/>
      <c r="D41" s="58"/>
      <c r="E41" s="58"/>
      <c r="F41" s="58"/>
      <c r="G41" s="58"/>
      <c r="H41" s="58"/>
      <c r="I41" s="58"/>
    </row>
  </sheetData>
  <sheetProtection/>
  <mergeCells count="35">
    <mergeCell ref="A1:I1"/>
    <mergeCell ref="B2:I2"/>
    <mergeCell ref="F3:G3"/>
    <mergeCell ref="F4:G4"/>
    <mergeCell ref="A3:A6"/>
    <mergeCell ref="F5:G5"/>
    <mergeCell ref="F6:G6"/>
    <mergeCell ref="E8:I8"/>
    <mergeCell ref="A39:I39"/>
    <mergeCell ref="E11:I11"/>
    <mergeCell ref="E13:I13"/>
    <mergeCell ref="A38:G38"/>
    <mergeCell ref="B32:B36"/>
    <mergeCell ref="A7:A13"/>
    <mergeCell ref="E12:I12"/>
    <mergeCell ref="A25:A37"/>
    <mergeCell ref="E7:I7"/>
    <mergeCell ref="B7:D7"/>
    <mergeCell ref="B15:B24"/>
    <mergeCell ref="B25:B31"/>
    <mergeCell ref="B8:D8"/>
    <mergeCell ref="C25:C26"/>
    <mergeCell ref="B11:D11"/>
    <mergeCell ref="E9:I9"/>
    <mergeCell ref="B10:D10"/>
    <mergeCell ref="E10:I10"/>
    <mergeCell ref="A41:I41"/>
    <mergeCell ref="A40:I40"/>
    <mergeCell ref="C27:C30"/>
    <mergeCell ref="C19:C20"/>
    <mergeCell ref="B9:D9"/>
    <mergeCell ref="B13:D13"/>
    <mergeCell ref="A14:A24"/>
    <mergeCell ref="C15:C18"/>
    <mergeCell ref="B12:D12"/>
  </mergeCells>
  <printOptions/>
  <pageMargins left="0.75" right="0.75" top="1" bottom="0.52" header="0.5" footer="0.5"/>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K19"/>
  <sheetViews>
    <sheetView zoomScale="75" zoomScaleNormal="75" zoomScalePageLayoutView="0" workbookViewId="0" topLeftCell="A1">
      <selection activeCell="J7" sqref="J7"/>
    </sheetView>
  </sheetViews>
  <sheetFormatPr defaultColWidth="9.00390625" defaultRowHeight="15"/>
  <cols>
    <col min="1" max="1" width="4.57421875" style="4" customWidth="1"/>
    <col min="2" max="2" width="35.8515625" style="0" customWidth="1"/>
    <col min="3" max="3" width="21.140625" style="0" customWidth="1"/>
    <col min="4" max="4" width="12.57421875" style="0" customWidth="1"/>
    <col min="5" max="6" width="13.28125" style="0" customWidth="1"/>
    <col min="7" max="9" width="12.57421875" style="0" customWidth="1"/>
    <col min="10" max="10" width="11.28125" style="0" customWidth="1"/>
    <col min="11" max="11" width="12.57421875" style="0" customWidth="1"/>
  </cols>
  <sheetData>
    <row r="1" spans="1:11" ht="36" customHeight="1">
      <c r="A1" s="77" t="s">
        <v>413</v>
      </c>
      <c r="B1" s="77"/>
      <c r="C1" s="77"/>
      <c r="D1" s="77"/>
      <c r="E1" s="77"/>
      <c r="F1" s="77"/>
      <c r="G1" s="77"/>
      <c r="H1" s="77"/>
      <c r="I1" s="77"/>
      <c r="J1" s="77"/>
      <c r="K1" s="77"/>
    </row>
    <row r="2" spans="1:11" s="3" customFormat="1" ht="27" customHeight="1">
      <c r="A2" s="79" t="s">
        <v>60</v>
      </c>
      <c r="B2" s="78" t="s">
        <v>61</v>
      </c>
      <c r="C2" s="78" t="s">
        <v>62</v>
      </c>
      <c r="D2" s="78" t="s">
        <v>63</v>
      </c>
      <c r="E2" s="78"/>
      <c r="F2" s="78"/>
      <c r="G2" s="78"/>
      <c r="H2" s="78"/>
      <c r="I2" s="78"/>
      <c r="J2" s="79" t="s">
        <v>64</v>
      </c>
      <c r="K2" s="79" t="s">
        <v>431</v>
      </c>
    </row>
    <row r="3" spans="1:11" s="3" customFormat="1" ht="27" customHeight="1">
      <c r="A3" s="80"/>
      <c r="B3" s="78"/>
      <c r="C3" s="78"/>
      <c r="D3" s="78" t="s">
        <v>6</v>
      </c>
      <c r="E3" s="78"/>
      <c r="F3" s="78"/>
      <c r="G3" s="78"/>
      <c r="H3" s="78" t="s">
        <v>65</v>
      </c>
      <c r="I3" s="78" t="s">
        <v>66</v>
      </c>
      <c r="J3" s="80"/>
      <c r="K3" s="80"/>
    </row>
    <row r="4" spans="1:11" s="3" customFormat="1" ht="27" customHeight="1">
      <c r="A4" s="81"/>
      <c r="B4" s="78"/>
      <c r="C4" s="78"/>
      <c r="D4" s="31" t="s">
        <v>67</v>
      </c>
      <c r="E4" s="31" t="s">
        <v>68</v>
      </c>
      <c r="F4" s="31" t="s">
        <v>69</v>
      </c>
      <c r="G4" s="31" t="s">
        <v>70</v>
      </c>
      <c r="H4" s="78"/>
      <c r="I4" s="78"/>
      <c r="J4" s="81"/>
      <c r="K4" s="80"/>
    </row>
    <row r="5" spans="1:11" ht="27" customHeight="1">
      <c r="A5" s="32">
        <v>1</v>
      </c>
      <c r="B5" s="33" t="s">
        <v>397</v>
      </c>
      <c r="C5" s="32" t="s">
        <v>100</v>
      </c>
      <c r="D5" s="32">
        <f>E5+F5+G5</f>
        <v>2237.14</v>
      </c>
      <c r="E5" s="32">
        <v>1837</v>
      </c>
      <c r="F5" s="32">
        <v>400.14</v>
      </c>
      <c r="G5" s="32"/>
      <c r="H5" s="32">
        <v>2056.66</v>
      </c>
      <c r="I5" s="34">
        <f>H5/D5*100%</f>
        <v>0.9193255674656033</v>
      </c>
      <c r="J5" s="49">
        <f>'森林生态效益补偿'!K27</f>
        <v>90.19</v>
      </c>
      <c r="K5" s="32">
        <f>D5-H5</f>
        <v>180.48000000000002</v>
      </c>
    </row>
    <row r="6" spans="1:11" ht="27" customHeight="1">
      <c r="A6" s="32">
        <v>2</v>
      </c>
      <c r="B6" s="32" t="s">
        <v>396</v>
      </c>
      <c r="C6" s="32" t="s">
        <v>128</v>
      </c>
      <c r="D6" s="32">
        <f aca="true" t="shared" si="0" ref="D6:D18">E6+F6+G6</f>
        <v>60</v>
      </c>
      <c r="E6" s="32">
        <v>60</v>
      </c>
      <c r="F6" s="32"/>
      <c r="G6" s="32"/>
      <c r="H6" s="32">
        <v>60</v>
      </c>
      <c r="I6" s="34">
        <f aca="true" t="shared" si="1" ref="I6:I18">H6/D6*100%</f>
        <v>1</v>
      </c>
      <c r="J6" s="49">
        <f>'中央财政造林补贴'!K26</f>
        <v>92</v>
      </c>
      <c r="K6" s="32">
        <f aca="true" t="shared" si="2" ref="K6:K19">D6-H6</f>
        <v>0</v>
      </c>
    </row>
    <row r="7" spans="1:11" ht="39.75" customHeight="1">
      <c r="A7" s="32">
        <v>3</v>
      </c>
      <c r="B7" s="32" t="s">
        <v>398</v>
      </c>
      <c r="C7" s="32" t="s">
        <v>100</v>
      </c>
      <c r="D7" s="32">
        <f t="shared" si="0"/>
        <v>449.84000000000003</v>
      </c>
      <c r="E7" s="32">
        <v>250</v>
      </c>
      <c r="F7" s="32">
        <v>199.84</v>
      </c>
      <c r="G7" s="32"/>
      <c r="H7" s="32">
        <v>199.84</v>
      </c>
      <c r="I7" s="34">
        <f t="shared" si="1"/>
        <v>0.44424684332207004</v>
      </c>
      <c r="J7" s="49">
        <f>'林业自然保护区'!K20</f>
        <v>89.44</v>
      </c>
      <c r="K7" s="32">
        <f t="shared" si="2"/>
        <v>250.00000000000003</v>
      </c>
    </row>
    <row r="8" spans="1:11" ht="27" customHeight="1">
      <c r="A8" s="32">
        <v>4</v>
      </c>
      <c r="B8" s="33" t="s">
        <v>406</v>
      </c>
      <c r="C8" s="32" t="s">
        <v>100</v>
      </c>
      <c r="D8" s="32">
        <f t="shared" si="0"/>
        <v>243.65</v>
      </c>
      <c r="E8" s="32">
        <v>241</v>
      </c>
      <c r="F8" s="32">
        <v>2.65</v>
      </c>
      <c r="G8" s="32"/>
      <c r="H8" s="32">
        <v>193</v>
      </c>
      <c r="I8" s="34">
        <f t="shared" si="1"/>
        <v>0.7921198440385799</v>
      </c>
      <c r="J8" s="49">
        <f>'农业保险保费'!K24</f>
        <v>97.92</v>
      </c>
      <c r="K8" s="32">
        <f t="shared" si="2"/>
        <v>50.650000000000006</v>
      </c>
    </row>
    <row r="9" spans="1:11" ht="27" customHeight="1">
      <c r="A9" s="32">
        <v>5</v>
      </c>
      <c r="B9" s="32" t="s">
        <v>407</v>
      </c>
      <c r="C9" s="32" t="s">
        <v>100</v>
      </c>
      <c r="D9" s="32">
        <f t="shared" si="0"/>
        <v>5</v>
      </c>
      <c r="E9" s="32">
        <v>5</v>
      </c>
      <c r="F9" s="32"/>
      <c r="G9" s="32"/>
      <c r="H9" s="32">
        <v>5</v>
      </c>
      <c r="I9" s="34">
        <f t="shared" si="1"/>
        <v>1</v>
      </c>
      <c r="J9" s="49">
        <f>'种植资源调查'!K19</f>
        <v>95</v>
      </c>
      <c r="K9" s="32">
        <f t="shared" si="2"/>
        <v>0</v>
      </c>
    </row>
    <row r="10" spans="1:11" ht="38.25" customHeight="1">
      <c r="A10" s="32">
        <v>6</v>
      </c>
      <c r="B10" s="33" t="s">
        <v>409</v>
      </c>
      <c r="C10" s="32" t="s">
        <v>100</v>
      </c>
      <c r="D10" s="32">
        <f t="shared" si="0"/>
        <v>4</v>
      </c>
      <c r="E10" s="32">
        <v>4</v>
      </c>
      <c r="F10" s="32"/>
      <c r="G10" s="32"/>
      <c r="H10" s="32">
        <v>4</v>
      </c>
      <c r="I10" s="34">
        <f t="shared" si="1"/>
        <v>1</v>
      </c>
      <c r="J10" s="49">
        <f>'以国家公园为主体动植物保护'!K19</f>
        <v>95</v>
      </c>
      <c r="K10" s="32">
        <f t="shared" si="2"/>
        <v>0</v>
      </c>
    </row>
    <row r="11" spans="1:11" ht="27" customHeight="1">
      <c r="A11" s="32">
        <v>7</v>
      </c>
      <c r="B11" s="33" t="s">
        <v>399</v>
      </c>
      <c r="C11" s="32" t="s">
        <v>100</v>
      </c>
      <c r="D11" s="32">
        <f t="shared" si="0"/>
        <v>20</v>
      </c>
      <c r="E11" s="32">
        <v>20</v>
      </c>
      <c r="F11" s="32"/>
      <c r="G11" s="32"/>
      <c r="H11" s="32"/>
      <c r="I11" s="34">
        <f t="shared" si="1"/>
        <v>0</v>
      </c>
      <c r="J11" s="49">
        <f>'防沙治沙'!K25</f>
        <v>80</v>
      </c>
      <c r="K11" s="32">
        <f t="shared" si="2"/>
        <v>20</v>
      </c>
    </row>
    <row r="12" spans="1:11" ht="27" customHeight="1">
      <c r="A12" s="32">
        <v>8</v>
      </c>
      <c r="B12" s="33" t="s">
        <v>400</v>
      </c>
      <c r="C12" s="32" t="s">
        <v>100</v>
      </c>
      <c r="D12" s="32">
        <f t="shared" si="0"/>
        <v>20</v>
      </c>
      <c r="E12" s="32">
        <v>20</v>
      </c>
      <c r="F12" s="32"/>
      <c r="G12" s="32"/>
      <c r="H12" s="32">
        <v>20</v>
      </c>
      <c r="I12" s="34">
        <f t="shared" si="1"/>
        <v>1</v>
      </c>
      <c r="J12" s="49">
        <f>'森林防火'!K20</f>
        <v>95</v>
      </c>
      <c r="K12" s="32">
        <f t="shared" si="2"/>
        <v>0</v>
      </c>
    </row>
    <row r="13" spans="1:11" ht="27" customHeight="1">
      <c r="A13" s="32">
        <v>9</v>
      </c>
      <c r="B13" s="33" t="s">
        <v>329</v>
      </c>
      <c r="C13" s="32" t="s">
        <v>100</v>
      </c>
      <c r="D13" s="32">
        <f t="shared" si="0"/>
        <v>13.31</v>
      </c>
      <c r="E13" s="32">
        <v>13.31</v>
      </c>
      <c r="F13" s="32"/>
      <c r="G13" s="32"/>
      <c r="H13" s="32">
        <v>13.31</v>
      </c>
      <c r="I13" s="34">
        <f t="shared" si="1"/>
        <v>1</v>
      </c>
      <c r="J13" s="49">
        <f>'维修费'!K19</f>
        <v>93</v>
      </c>
      <c r="K13" s="32">
        <f t="shared" si="2"/>
        <v>0</v>
      </c>
    </row>
    <row r="14" spans="1:11" ht="27" customHeight="1">
      <c r="A14" s="32">
        <v>10</v>
      </c>
      <c r="B14" s="33" t="s">
        <v>401</v>
      </c>
      <c r="C14" s="32" t="s">
        <v>100</v>
      </c>
      <c r="D14" s="32">
        <f t="shared" si="0"/>
        <v>30</v>
      </c>
      <c r="E14" s="32">
        <v>30</v>
      </c>
      <c r="F14" s="32"/>
      <c r="G14" s="32"/>
      <c r="H14" s="32"/>
      <c r="I14" s="34">
        <f t="shared" si="1"/>
        <v>0</v>
      </c>
      <c r="J14" s="49">
        <f>'林业事业发展'!K19</f>
        <v>80</v>
      </c>
      <c r="K14" s="32">
        <f t="shared" si="2"/>
        <v>30</v>
      </c>
    </row>
    <row r="15" spans="1:11" ht="27" customHeight="1">
      <c r="A15" s="32">
        <v>11</v>
      </c>
      <c r="B15" s="33" t="s">
        <v>402</v>
      </c>
      <c r="C15" s="32" t="s">
        <v>100</v>
      </c>
      <c r="D15" s="32">
        <f>E15+F15+G15</f>
        <v>18</v>
      </c>
      <c r="E15" s="32">
        <v>8</v>
      </c>
      <c r="F15" s="32">
        <v>10</v>
      </c>
      <c r="G15" s="32"/>
      <c r="H15" s="32">
        <v>18</v>
      </c>
      <c r="I15" s="34">
        <f>H15/D15*100%</f>
        <v>1</v>
      </c>
      <c r="J15" s="49">
        <f>'林业有害生物防治'!K26</f>
        <v>90</v>
      </c>
      <c r="K15" s="32">
        <f>D15-H15</f>
        <v>0</v>
      </c>
    </row>
    <row r="16" spans="1:11" ht="27" customHeight="1">
      <c r="A16" s="32">
        <v>12</v>
      </c>
      <c r="B16" s="33" t="s">
        <v>403</v>
      </c>
      <c r="C16" s="32" t="s">
        <v>100</v>
      </c>
      <c r="D16" s="32">
        <f>E16+F16+G16</f>
        <v>20.37</v>
      </c>
      <c r="E16" s="32"/>
      <c r="F16" s="32">
        <v>20.37</v>
      </c>
      <c r="G16" s="32"/>
      <c r="H16" s="32">
        <v>20.37</v>
      </c>
      <c r="I16" s="34">
        <f>H16/D16*100%</f>
        <v>1</v>
      </c>
      <c r="J16" s="32"/>
      <c r="K16" s="32">
        <f>D16-H16</f>
        <v>0</v>
      </c>
    </row>
    <row r="17" spans="1:11" ht="27" customHeight="1">
      <c r="A17" s="32">
        <v>13</v>
      </c>
      <c r="B17" s="33" t="s">
        <v>395</v>
      </c>
      <c r="C17" s="32" t="s">
        <v>100</v>
      </c>
      <c r="D17" s="32">
        <f>E17+F17+G17</f>
        <v>50</v>
      </c>
      <c r="E17" s="32"/>
      <c r="F17" s="32">
        <v>50</v>
      </c>
      <c r="G17" s="32"/>
      <c r="H17" s="32">
        <v>50</v>
      </c>
      <c r="I17" s="34">
        <f>H17/D17*100%</f>
        <v>1</v>
      </c>
      <c r="J17" s="32"/>
      <c r="K17" s="32">
        <f>D17-H17</f>
        <v>0</v>
      </c>
    </row>
    <row r="18" spans="1:11" ht="27" customHeight="1">
      <c r="A18" s="32">
        <v>14</v>
      </c>
      <c r="B18" s="33" t="s">
        <v>383</v>
      </c>
      <c r="C18" s="32" t="s">
        <v>100</v>
      </c>
      <c r="D18" s="32">
        <f t="shared" si="0"/>
        <v>20</v>
      </c>
      <c r="E18" s="32"/>
      <c r="F18" s="32">
        <v>20</v>
      </c>
      <c r="G18" s="32"/>
      <c r="H18" s="32">
        <v>20</v>
      </c>
      <c r="I18" s="34">
        <f t="shared" si="1"/>
        <v>1</v>
      </c>
      <c r="J18" s="32"/>
      <c r="K18" s="32">
        <f t="shared" si="2"/>
        <v>0</v>
      </c>
    </row>
    <row r="19" spans="1:11" ht="27" customHeight="1">
      <c r="A19" s="32"/>
      <c r="B19" s="31" t="s">
        <v>71</v>
      </c>
      <c r="C19" s="31"/>
      <c r="D19" s="31">
        <f>SUM(D5:D18)</f>
        <v>3191.31</v>
      </c>
      <c r="E19" s="31">
        <f>SUM(E5:E18)</f>
        <v>2488.31</v>
      </c>
      <c r="F19" s="31">
        <f>SUM(F5:F18)</f>
        <v>703</v>
      </c>
      <c r="G19" s="31"/>
      <c r="H19" s="31">
        <f>SUM(H5:H18)</f>
        <v>2660.18</v>
      </c>
      <c r="I19" s="48">
        <f>H19/D19*100%</f>
        <v>0.8335699132957939</v>
      </c>
      <c r="J19" s="31"/>
      <c r="K19" s="31">
        <f t="shared" si="2"/>
        <v>531.1300000000001</v>
      </c>
    </row>
  </sheetData>
  <sheetProtection/>
  <mergeCells count="10">
    <mergeCell ref="A1:K1"/>
    <mergeCell ref="D2:I2"/>
    <mergeCell ref="D3:G3"/>
    <mergeCell ref="A2:A4"/>
    <mergeCell ref="B2:B4"/>
    <mergeCell ref="C2:C4"/>
    <mergeCell ref="H3:H4"/>
    <mergeCell ref="I3:I4"/>
    <mergeCell ref="J2:J4"/>
    <mergeCell ref="K2:K4"/>
  </mergeCells>
  <printOptions/>
  <pageMargins left="0.75" right="0.75" top="1" bottom="1" header="0.5" footer="0.5"/>
  <pageSetup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N31"/>
  <sheetViews>
    <sheetView zoomScalePageLayoutView="0" workbookViewId="0" topLeftCell="A13">
      <selection activeCell="N6" activeCellId="1" sqref="K13:L26 N6"/>
    </sheetView>
  </sheetViews>
  <sheetFormatPr defaultColWidth="9.00390625" defaultRowHeight="15"/>
  <cols>
    <col min="1" max="1" width="5.28125" style="0" customWidth="1"/>
    <col min="3" max="3" width="7.28125" style="0" customWidth="1"/>
    <col min="5" max="5" width="12.421875" style="0" customWidth="1"/>
    <col min="6" max="6" width="2.421875" style="0" customWidth="1"/>
    <col min="7" max="7" width="10.8515625" style="0" customWidth="1"/>
    <col min="8" max="8" width="10.140625" style="0" customWidth="1"/>
    <col min="9" max="9" width="6.8515625" style="0" customWidth="1"/>
    <col min="10" max="10" width="0.85546875" style="0" customWidth="1"/>
    <col min="11" max="11" width="8.00390625" style="0" customWidth="1"/>
    <col min="12" max="12" width="0.9921875" style="0" customWidth="1"/>
    <col min="13" max="13" width="6.8515625" style="0" customWidth="1"/>
    <col min="14" max="14" width="12.8515625" style="0" customWidth="1"/>
  </cols>
  <sheetData>
    <row r="1" spans="1:14" ht="42" customHeight="1">
      <c r="A1" s="97" t="s">
        <v>126</v>
      </c>
      <c r="B1" s="97"/>
      <c r="C1" s="97"/>
      <c r="D1" s="97"/>
      <c r="E1" s="97"/>
      <c r="F1" s="97"/>
      <c r="G1" s="97"/>
      <c r="H1" s="97"/>
      <c r="I1" s="97"/>
      <c r="J1" s="97"/>
      <c r="K1" s="97"/>
      <c r="L1" s="97"/>
      <c r="M1" s="97"/>
      <c r="N1" s="97"/>
    </row>
    <row r="2" spans="1:14" ht="20.25" customHeight="1">
      <c r="A2" s="92" t="s">
        <v>61</v>
      </c>
      <c r="B2" s="92"/>
      <c r="C2" s="92" t="s">
        <v>130</v>
      </c>
      <c r="D2" s="92"/>
      <c r="E2" s="92"/>
      <c r="F2" s="92"/>
      <c r="G2" s="92"/>
      <c r="H2" s="92"/>
      <c r="I2" s="92"/>
      <c r="J2" s="92"/>
      <c r="K2" s="92"/>
      <c r="L2" s="92"/>
      <c r="M2" s="92"/>
      <c r="N2" s="92"/>
    </row>
    <row r="3" spans="1:14" ht="20.25" customHeight="1">
      <c r="A3" s="92" t="s">
        <v>62</v>
      </c>
      <c r="B3" s="92"/>
      <c r="C3" s="92" t="s">
        <v>129</v>
      </c>
      <c r="D3" s="92"/>
      <c r="E3" s="92"/>
      <c r="F3" s="92"/>
      <c r="G3" s="92"/>
      <c r="H3" s="92" t="s">
        <v>72</v>
      </c>
      <c r="I3" s="92"/>
      <c r="J3" s="92" t="s">
        <v>127</v>
      </c>
      <c r="K3" s="92"/>
      <c r="L3" s="92"/>
      <c r="M3" s="92"/>
      <c r="N3" s="92"/>
    </row>
    <row r="4" spans="1:14" ht="20.25" customHeight="1">
      <c r="A4" s="92" t="s">
        <v>63</v>
      </c>
      <c r="B4" s="92"/>
      <c r="C4" s="92"/>
      <c r="D4" s="92"/>
      <c r="E4" s="92" t="s">
        <v>5</v>
      </c>
      <c r="F4" s="92" t="s">
        <v>73</v>
      </c>
      <c r="G4" s="92"/>
      <c r="H4" s="92" t="s">
        <v>74</v>
      </c>
      <c r="I4" s="92"/>
      <c r="J4" s="92" t="s">
        <v>9</v>
      </c>
      <c r="K4" s="92"/>
      <c r="L4" s="92" t="s">
        <v>75</v>
      </c>
      <c r="M4" s="92"/>
      <c r="N4" s="92" t="s">
        <v>10</v>
      </c>
    </row>
    <row r="5" spans="1:14" ht="20.25" customHeight="1">
      <c r="A5" s="92"/>
      <c r="B5" s="92"/>
      <c r="C5" s="92"/>
      <c r="D5" s="92"/>
      <c r="E5" s="92"/>
      <c r="F5" s="92"/>
      <c r="G5" s="92"/>
      <c r="H5" s="92"/>
      <c r="I5" s="92"/>
      <c r="J5" s="92"/>
      <c r="K5" s="92"/>
      <c r="L5" s="92"/>
      <c r="M5" s="92"/>
      <c r="N5" s="92"/>
    </row>
    <row r="6" spans="1:14" ht="20.25" customHeight="1">
      <c r="A6" s="92"/>
      <c r="B6" s="92"/>
      <c r="C6" s="95" t="s">
        <v>76</v>
      </c>
      <c r="D6" s="95"/>
      <c r="E6" s="1">
        <v>2237.14</v>
      </c>
      <c r="F6" s="92">
        <v>2237.14</v>
      </c>
      <c r="G6" s="92"/>
      <c r="H6" s="92">
        <v>2056.66</v>
      </c>
      <c r="I6" s="92"/>
      <c r="J6" s="92">
        <v>10</v>
      </c>
      <c r="K6" s="92"/>
      <c r="L6" s="96">
        <f>H6/F6*100%</f>
        <v>0.9193255674656033</v>
      </c>
      <c r="M6" s="96"/>
      <c r="N6" s="1">
        <v>9.19</v>
      </c>
    </row>
    <row r="7" spans="1:14" ht="20.25" customHeight="1">
      <c r="A7" s="92"/>
      <c r="B7" s="92"/>
      <c r="C7" s="92" t="s">
        <v>77</v>
      </c>
      <c r="D7" s="92"/>
      <c r="E7" s="1">
        <v>1837</v>
      </c>
      <c r="F7" s="92">
        <v>1837</v>
      </c>
      <c r="G7" s="92"/>
      <c r="H7" s="92">
        <v>1656.52</v>
      </c>
      <c r="I7" s="92"/>
      <c r="J7" s="92" t="s">
        <v>13</v>
      </c>
      <c r="K7" s="92"/>
      <c r="L7" s="96">
        <f>H7/F7*100%</f>
        <v>0.9017528579205226</v>
      </c>
      <c r="M7" s="96"/>
      <c r="N7" s="1" t="s">
        <v>13</v>
      </c>
    </row>
    <row r="8" spans="1:14" ht="20.25" customHeight="1">
      <c r="A8" s="92"/>
      <c r="B8" s="92"/>
      <c r="C8" s="92" t="s">
        <v>78</v>
      </c>
      <c r="D8" s="92"/>
      <c r="E8" s="1">
        <v>400.14</v>
      </c>
      <c r="F8" s="92">
        <v>400.14</v>
      </c>
      <c r="G8" s="92"/>
      <c r="H8" s="92">
        <v>400.14</v>
      </c>
      <c r="I8" s="92"/>
      <c r="J8" s="92" t="s">
        <v>13</v>
      </c>
      <c r="K8" s="92"/>
      <c r="L8" s="96">
        <f>H8/F8*100%</f>
        <v>1</v>
      </c>
      <c r="M8" s="96"/>
      <c r="N8" s="1" t="s">
        <v>13</v>
      </c>
    </row>
    <row r="9" spans="1:14" ht="20.25" customHeight="1">
      <c r="A9" s="92"/>
      <c r="B9" s="92"/>
      <c r="C9" s="92" t="s">
        <v>70</v>
      </c>
      <c r="D9" s="92"/>
      <c r="E9" s="1"/>
      <c r="F9" s="92"/>
      <c r="G9" s="92"/>
      <c r="H9" s="92"/>
      <c r="I9" s="92"/>
      <c r="J9" s="92" t="s">
        <v>13</v>
      </c>
      <c r="K9" s="92"/>
      <c r="L9" s="92"/>
      <c r="M9" s="92"/>
      <c r="N9" s="1" t="s">
        <v>13</v>
      </c>
    </row>
    <row r="10" spans="1:14" ht="20.25" customHeight="1">
      <c r="A10" s="92" t="s">
        <v>79</v>
      </c>
      <c r="B10" s="92" t="s">
        <v>16</v>
      </c>
      <c r="C10" s="92"/>
      <c r="D10" s="92"/>
      <c r="E10" s="92"/>
      <c r="F10" s="92"/>
      <c r="G10" s="92"/>
      <c r="H10" s="92" t="s">
        <v>80</v>
      </c>
      <c r="I10" s="92"/>
      <c r="J10" s="92"/>
      <c r="K10" s="92"/>
      <c r="L10" s="92"/>
      <c r="M10" s="92"/>
      <c r="N10" s="92"/>
    </row>
    <row r="11" spans="1:14" ht="90.75" customHeight="1">
      <c r="A11" s="92"/>
      <c r="B11" s="94" t="s">
        <v>207</v>
      </c>
      <c r="C11" s="94"/>
      <c r="D11" s="94"/>
      <c r="E11" s="94"/>
      <c r="F11" s="94"/>
      <c r="G11" s="94"/>
      <c r="H11" s="94" t="s">
        <v>208</v>
      </c>
      <c r="I11" s="94"/>
      <c r="J11" s="94"/>
      <c r="K11" s="94"/>
      <c r="L11" s="94"/>
      <c r="M11" s="94"/>
      <c r="N11" s="94"/>
    </row>
    <row r="12" spans="1:14" ht="23.25" customHeight="1">
      <c r="A12" s="93" t="s">
        <v>81</v>
      </c>
      <c r="B12" s="5" t="s">
        <v>19</v>
      </c>
      <c r="C12" s="5" t="s">
        <v>20</v>
      </c>
      <c r="D12" s="83" t="s">
        <v>21</v>
      </c>
      <c r="E12" s="83"/>
      <c r="F12" s="83"/>
      <c r="G12" s="5" t="s">
        <v>22</v>
      </c>
      <c r="H12" s="5" t="s">
        <v>23</v>
      </c>
      <c r="I12" s="83" t="s">
        <v>9</v>
      </c>
      <c r="J12" s="83"/>
      <c r="K12" s="83" t="s">
        <v>10</v>
      </c>
      <c r="L12" s="83"/>
      <c r="M12" s="83" t="s">
        <v>24</v>
      </c>
      <c r="N12" s="83"/>
    </row>
    <row r="13" spans="1:14" ht="23.25" customHeight="1">
      <c r="A13" s="93"/>
      <c r="B13" s="83" t="s">
        <v>82</v>
      </c>
      <c r="C13" s="83" t="s">
        <v>83</v>
      </c>
      <c r="D13" s="84" t="s">
        <v>131</v>
      </c>
      <c r="E13" s="85"/>
      <c r="F13" s="86"/>
      <c r="G13" s="5" t="s">
        <v>214</v>
      </c>
      <c r="H13" s="5" t="s">
        <v>133</v>
      </c>
      <c r="I13" s="83">
        <v>10</v>
      </c>
      <c r="J13" s="83"/>
      <c r="K13" s="83">
        <v>10</v>
      </c>
      <c r="L13" s="83"/>
      <c r="M13" s="83"/>
      <c r="N13" s="83"/>
    </row>
    <row r="14" spans="1:14" ht="23.25" customHeight="1">
      <c r="A14" s="93"/>
      <c r="B14" s="83"/>
      <c r="C14" s="83"/>
      <c r="D14" s="84" t="s">
        <v>132</v>
      </c>
      <c r="E14" s="85"/>
      <c r="F14" s="86"/>
      <c r="G14" s="5" t="s">
        <v>134</v>
      </c>
      <c r="H14" s="5" t="s">
        <v>134</v>
      </c>
      <c r="I14" s="83">
        <v>10</v>
      </c>
      <c r="J14" s="83"/>
      <c r="K14" s="83">
        <v>10</v>
      </c>
      <c r="L14" s="83"/>
      <c r="M14" s="83"/>
      <c r="N14" s="83"/>
    </row>
    <row r="15" spans="1:14" ht="23.25" customHeight="1">
      <c r="A15" s="93"/>
      <c r="B15" s="83"/>
      <c r="C15" s="83" t="s">
        <v>84</v>
      </c>
      <c r="D15" s="84" t="s">
        <v>135</v>
      </c>
      <c r="E15" s="85"/>
      <c r="F15" s="86"/>
      <c r="G15" s="5" t="s">
        <v>138</v>
      </c>
      <c r="H15" s="45">
        <v>0.0172</v>
      </c>
      <c r="I15" s="83">
        <v>6</v>
      </c>
      <c r="J15" s="83"/>
      <c r="K15" s="83">
        <v>0</v>
      </c>
      <c r="L15" s="83"/>
      <c r="M15" s="83" t="s">
        <v>228</v>
      </c>
      <c r="N15" s="83"/>
    </row>
    <row r="16" spans="1:14" ht="23.25" customHeight="1">
      <c r="A16" s="93"/>
      <c r="B16" s="83"/>
      <c r="C16" s="83"/>
      <c r="D16" s="84" t="s">
        <v>136</v>
      </c>
      <c r="E16" s="85"/>
      <c r="F16" s="86"/>
      <c r="G16" s="5" t="s">
        <v>139</v>
      </c>
      <c r="H16" s="41">
        <v>0.9</v>
      </c>
      <c r="I16" s="83">
        <v>6</v>
      </c>
      <c r="J16" s="83"/>
      <c r="K16" s="83">
        <v>6</v>
      </c>
      <c r="L16" s="83"/>
      <c r="M16" s="83"/>
      <c r="N16" s="83"/>
    </row>
    <row r="17" spans="1:14" ht="23.25" customHeight="1">
      <c r="A17" s="93"/>
      <c r="B17" s="83"/>
      <c r="C17" s="83"/>
      <c r="D17" s="84" t="s">
        <v>137</v>
      </c>
      <c r="E17" s="85"/>
      <c r="F17" s="86"/>
      <c r="G17" s="5" t="s">
        <v>140</v>
      </c>
      <c r="H17" s="41">
        <v>0</v>
      </c>
      <c r="I17" s="83">
        <v>6</v>
      </c>
      <c r="J17" s="83"/>
      <c r="K17" s="83">
        <v>6</v>
      </c>
      <c r="L17" s="83"/>
      <c r="M17" s="83"/>
      <c r="N17" s="83"/>
    </row>
    <row r="18" spans="1:14" ht="23.25" customHeight="1">
      <c r="A18" s="93"/>
      <c r="B18" s="83"/>
      <c r="C18" s="5" t="s">
        <v>85</v>
      </c>
      <c r="D18" s="84" t="s">
        <v>141</v>
      </c>
      <c r="E18" s="85"/>
      <c r="F18" s="86"/>
      <c r="G18" s="5" t="s">
        <v>144</v>
      </c>
      <c r="H18" s="5" t="s">
        <v>144</v>
      </c>
      <c r="I18" s="83">
        <v>6</v>
      </c>
      <c r="J18" s="83"/>
      <c r="K18" s="83">
        <v>6</v>
      </c>
      <c r="L18" s="83"/>
      <c r="M18" s="83"/>
      <c r="N18" s="83"/>
    </row>
    <row r="19" spans="1:14" ht="23.25" customHeight="1">
      <c r="A19" s="93"/>
      <c r="B19" s="83"/>
      <c r="C19" s="5" t="s">
        <v>86</v>
      </c>
      <c r="D19" s="84" t="s">
        <v>142</v>
      </c>
      <c r="E19" s="85"/>
      <c r="F19" s="86"/>
      <c r="G19" s="5" t="s">
        <v>143</v>
      </c>
      <c r="H19" s="5" t="s">
        <v>143</v>
      </c>
      <c r="I19" s="83">
        <v>6</v>
      </c>
      <c r="J19" s="83"/>
      <c r="K19" s="83">
        <v>6</v>
      </c>
      <c r="L19" s="83"/>
      <c r="M19" s="83"/>
      <c r="N19" s="83"/>
    </row>
    <row r="20" spans="1:14" ht="23.25" customHeight="1">
      <c r="A20" s="93"/>
      <c r="B20" s="83" t="s">
        <v>159</v>
      </c>
      <c r="C20" s="5" t="s">
        <v>45</v>
      </c>
      <c r="D20" s="84" t="s">
        <v>145</v>
      </c>
      <c r="E20" s="85"/>
      <c r="F20" s="86"/>
      <c r="G20" s="5" t="s">
        <v>153</v>
      </c>
      <c r="H20" s="5">
        <v>0</v>
      </c>
      <c r="I20" s="83">
        <v>5</v>
      </c>
      <c r="J20" s="83"/>
      <c r="K20" s="83">
        <v>5</v>
      </c>
      <c r="L20" s="83"/>
      <c r="M20" s="83"/>
      <c r="N20" s="83"/>
    </row>
    <row r="21" spans="1:14" ht="23.25" customHeight="1">
      <c r="A21" s="93"/>
      <c r="B21" s="83"/>
      <c r="C21" s="83" t="s">
        <v>46</v>
      </c>
      <c r="D21" s="84" t="s">
        <v>146</v>
      </c>
      <c r="E21" s="85"/>
      <c r="F21" s="86"/>
      <c r="G21" s="5" t="s">
        <v>154</v>
      </c>
      <c r="H21" s="5" t="s">
        <v>154</v>
      </c>
      <c r="I21" s="83">
        <v>5</v>
      </c>
      <c r="J21" s="83"/>
      <c r="K21" s="83">
        <v>5</v>
      </c>
      <c r="L21" s="83"/>
      <c r="M21" s="83"/>
      <c r="N21" s="83"/>
    </row>
    <row r="22" spans="1:14" ht="23.25" customHeight="1">
      <c r="A22" s="93"/>
      <c r="B22" s="83"/>
      <c r="C22" s="83"/>
      <c r="D22" s="84" t="s">
        <v>152</v>
      </c>
      <c r="E22" s="85"/>
      <c r="F22" s="86"/>
      <c r="G22" s="5" t="s">
        <v>155</v>
      </c>
      <c r="H22" s="5" t="s">
        <v>155</v>
      </c>
      <c r="I22" s="83">
        <v>5</v>
      </c>
      <c r="J22" s="83"/>
      <c r="K22" s="83">
        <v>5</v>
      </c>
      <c r="L22" s="83"/>
      <c r="M22" s="83"/>
      <c r="N22" s="83"/>
    </row>
    <row r="23" spans="1:14" ht="23.25" customHeight="1">
      <c r="A23" s="93"/>
      <c r="B23" s="83"/>
      <c r="C23" s="83"/>
      <c r="D23" s="84" t="s">
        <v>151</v>
      </c>
      <c r="E23" s="85"/>
      <c r="F23" s="86"/>
      <c r="G23" s="5" t="s">
        <v>155</v>
      </c>
      <c r="H23" s="5" t="s">
        <v>155</v>
      </c>
      <c r="I23" s="83">
        <v>5</v>
      </c>
      <c r="J23" s="83"/>
      <c r="K23" s="83">
        <v>2</v>
      </c>
      <c r="L23" s="83"/>
      <c r="M23" s="83" t="s">
        <v>414</v>
      </c>
      <c r="N23" s="83"/>
    </row>
    <row r="24" spans="1:14" ht="23.25" customHeight="1">
      <c r="A24" s="93"/>
      <c r="B24" s="83"/>
      <c r="C24" s="83" t="s">
        <v>87</v>
      </c>
      <c r="D24" s="84" t="s">
        <v>149</v>
      </c>
      <c r="E24" s="85"/>
      <c r="F24" s="86"/>
      <c r="G24" s="5" t="s">
        <v>156</v>
      </c>
      <c r="H24" s="41">
        <v>1</v>
      </c>
      <c r="I24" s="83">
        <v>5</v>
      </c>
      <c r="J24" s="83"/>
      <c r="K24" s="83">
        <v>5</v>
      </c>
      <c r="L24" s="83"/>
      <c r="M24" s="83"/>
      <c r="N24" s="83"/>
    </row>
    <row r="25" spans="1:14" ht="23.25" customHeight="1">
      <c r="A25" s="93"/>
      <c r="B25" s="83"/>
      <c r="C25" s="83"/>
      <c r="D25" s="84" t="s">
        <v>150</v>
      </c>
      <c r="E25" s="85"/>
      <c r="F25" s="86"/>
      <c r="G25" s="5" t="s">
        <v>157</v>
      </c>
      <c r="H25" s="5" t="s">
        <v>157</v>
      </c>
      <c r="I25" s="83">
        <v>5</v>
      </c>
      <c r="J25" s="83"/>
      <c r="K25" s="83">
        <v>5</v>
      </c>
      <c r="L25" s="83"/>
      <c r="M25" s="83"/>
      <c r="N25" s="83"/>
    </row>
    <row r="26" spans="1:14" ht="31.5" customHeight="1">
      <c r="A26" s="93"/>
      <c r="B26" s="5" t="s">
        <v>88</v>
      </c>
      <c r="C26" s="5" t="s">
        <v>89</v>
      </c>
      <c r="D26" s="84" t="s">
        <v>204</v>
      </c>
      <c r="E26" s="85"/>
      <c r="F26" s="86"/>
      <c r="G26" s="5" t="s">
        <v>148</v>
      </c>
      <c r="H26" s="41">
        <v>0.85</v>
      </c>
      <c r="I26" s="83">
        <v>10</v>
      </c>
      <c r="J26" s="83"/>
      <c r="K26" s="83">
        <v>10</v>
      </c>
      <c r="L26" s="83"/>
      <c r="M26" s="83"/>
      <c r="N26" s="83"/>
    </row>
    <row r="27" spans="1:14" ht="23.25" customHeight="1">
      <c r="A27" s="82" t="s">
        <v>90</v>
      </c>
      <c r="B27" s="82"/>
      <c r="C27" s="82"/>
      <c r="D27" s="82"/>
      <c r="E27" s="82"/>
      <c r="F27" s="82"/>
      <c r="G27" s="82"/>
      <c r="H27" s="82"/>
      <c r="I27" s="82">
        <v>100</v>
      </c>
      <c r="J27" s="82"/>
      <c r="K27" s="82">
        <v>90.19</v>
      </c>
      <c r="L27" s="82"/>
      <c r="M27" s="88"/>
      <c r="N27" s="88"/>
    </row>
    <row r="28" spans="1:14" ht="13.5">
      <c r="A28" s="2" t="s">
        <v>91</v>
      </c>
      <c r="B28" s="89" t="s">
        <v>158</v>
      </c>
      <c r="C28" s="90"/>
      <c r="D28" s="90"/>
      <c r="E28" s="90"/>
      <c r="F28" s="90"/>
      <c r="G28" s="90"/>
      <c r="H28" s="90"/>
      <c r="I28" s="90"/>
      <c r="J28" s="90"/>
      <c r="K28" s="90"/>
      <c r="L28" s="90"/>
      <c r="M28" s="90"/>
      <c r="N28" s="91"/>
    </row>
    <row r="29" spans="1:14" ht="13.5">
      <c r="A29" s="87" t="s">
        <v>92</v>
      </c>
      <c r="B29" s="87"/>
      <c r="C29" s="87"/>
      <c r="D29" s="87"/>
      <c r="E29" s="87"/>
      <c r="F29" s="87"/>
      <c r="G29" s="87"/>
      <c r="H29" s="87"/>
      <c r="I29" s="87"/>
      <c r="J29" s="87"/>
      <c r="K29" s="87"/>
      <c r="L29" s="87"/>
      <c r="M29" s="87"/>
      <c r="N29" s="87"/>
    </row>
    <row r="30" spans="1:14" ht="51.75" customHeight="1">
      <c r="A30" s="87" t="s">
        <v>93</v>
      </c>
      <c r="B30" s="87"/>
      <c r="C30" s="87"/>
      <c r="D30" s="87"/>
      <c r="E30" s="87"/>
      <c r="F30" s="87"/>
      <c r="G30" s="87"/>
      <c r="H30" s="87"/>
      <c r="I30" s="87"/>
      <c r="J30" s="87"/>
      <c r="K30" s="87"/>
      <c r="L30" s="87"/>
      <c r="M30" s="87"/>
      <c r="N30" s="87"/>
    </row>
    <row r="31" spans="1:14" ht="40.5" customHeight="1">
      <c r="A31" s="87" t="s">
        <v>94</v>
      </c>
      <c r="B31" s="87"/>
      <c r="C31" s="87"/>
      <c r="D31" s="87"/>
      <c r="E31" s="87"/>
      <c r="F31" s="87"/>
      <c r="G31" s="87"/>
      <c r="H31" s="87"/>
      <c r="I31" s="87"/>
      <c r="J31" s="87"/>
      <c r="K31" s="87"/>
      <c r="L31" s="87"/>
      <c r="M31" s="87"/>
      <c r="N31" s="87"/>
    </row>
    <row r="32" ht="15.75" customHeight="1"/>
  </sheetData>
  <sheetProtection/>
  <mergeCells count="115">
    <mergeCell ref="J8:K8"/>
    <mergeCell ref="L7:M7"/>
    <mergeCell ref="J7:K7"/>
    <mergeCell ref="H7:I7"/>
    <mergeCell ref="M13:N13"/>
    <mergeCell ref="H10:N10"/>
    <mergeCell ref="E4:E5"/>
    <mergeCell ref="J4:K5"/>
    <mergeCell ref="J6:K6"/>
    <mergeCell ref="A1:N1"/>
    <mergeCell ref="A2:B2"/>
    <mergeCell ref="C2:N2"/>
    <mergeCell ref="A3:B3"/>
    <mergeCell ref="C3:G3"/>
    <mergeCell ref="J3:N3"/>
    <mergeCell ref="H3:I3"/>
    <mergeCell ref="L6:M6"/>
    <mergeCell ref="H6:I6"/>
    <mergeCell ref="C9:D9"/>
    <mergeCell ref="N4:N5"/>
    <mergeCell ref="L4:M5"/>
    <mergeCell ref="A4:B9"/>
    <mergeCell ref="H4:I5"/>
    <mergeCell ref="C4:D5"/>
    <mergeCell ref="F4:G5"/>
    <mergeCell ref="H9:I9"/>
    <mergeCell ref="M14:N14"/>
    <mergeCell ref="K14:L14"/>
    <mergeCell ref="H11:N11"/>
    <mergeCell ref="M18:N18"/>
    <mergeCell ref="M16:N16"/>
    <mergeCell ref="M15:N15"/>
    <mergeCell ref="K15:L15"/>
    <mergeCell ref="M17:N17"/>
    <mergeCell ref="K17:L17"/>
    <mergeCell ref="L9:M9"/>
    <mergeCell ref="J9:K9"/>
    <mergeCell ref="K13:L13"/>
    <mergeCell ref="I15:J15"/>
    <mergeCell ref="C6:D6"/>
    <mergeCell ref="F6:G6"/>
    <mergeCell ref="C8:D8"/>
    <mergeCell ref="F7:G7"/>
    <mergeCell ref="H8:I8"/>
    <mergeCell ref="C7:D7"/>
    <mergeCell ref="K19:L19"/>
    <mergeCell ref="I18:J18"/>
    <mergeCell ref="D16:F16"/>
    <mergeCell ref="D17:F17"/>
    <mergeCell ref="K16:L16"/>
    <mergeCell ref="K18:L18"/>
    <mergeCell ref="I16:J16"/>
    <mergeCell ref="I17:J17"/>
    <mergeCell ref="C15:C17"/>
    <mergeCell ref="L8:M8"/>
    <mergeCell ref="M12:N12"/>
    <mergeCell ref="B10:G10"/>
    <mergeCell ref="D12:F12"/>
    <mergeCell ref="F9:G9"/>
    <mergeCell ref="I12:J12"/>
    <mergeCell ref="C13:C14"/>
    <mergeCell ref="F8:G8"/>
    <mergeCell ref="K12:L12"/>
    <mergeCell ref="D14:F14"/>
    <mergeCell ref="A10:A11"/>
    <mergeCell ref="A12:A26"/>
    <mergeCell ref="B13:B19"/>
    <mergeCell ref="B20:B25"/>
    <mergeCell ref="B11:G11"/>
    <mergeCell ref="D23:F23"/>
    <mergeCell ref="I14:J14"/>
    <mergeCell ref="D13:F13"/>
    <mergeCell ref="I13:J13"/>
    <mergeCell ref="D15:F15"/>
    <mergeCell ref="C21:C23"/>
    <mergeCell ref="D18:F18"/>
    <mergeCell ref="I23:J23"/>
    <mergeCell ref="I22:J22"/>
    <mergeCell ref="I19:J19"/>
    <mergeCell ref="I20:J20"/>
    <mergeCell ref="C24:C25"/>
    <mergeCell ref="I24:J24"/>
    <mergeCell ref="D20:F20"/>
    <mergeCell ref="D22:F22"/>
    <mergeCell ref="D21:F21"/>
    <mergeCell ref="M19:N19"/>
    <mergeCell ref="K21:L21"/>
    <mergeCell ref="I21:J21"/>
    <mergeCell ref="D26:F26"/>
    <mergeCell ref="M26:N26"/>
    <mergeCell ref="K26:L26"/>
    <mergeCell ref="I26:J26"/>
    <mergeCell ref="M24:N24"/>
    <mergeCell ref="M25:N25"/>
    <mergeCell ref="K25:L25"/>
    <mergeCell ref="K23:L23"/>
    <mergeCell ref="K20:L20"/>
    <mergeCell ref="M23:N23"/>
    <mergeCell ref="M20:N20"/>
    <mergeCell ref="M22:N22"/>
    <mergeCell ref="M21:N21"/>
    <mergeCell ref="K22:L22"/>
    <mergeCell ref="D24:F24"/>
    <mergeCell ref="D19:F19"/>
    <mergeCell ref="I27:J27"/>
    <mergeCell ref="I25:J25"/>
    <mergeCell ref="K24:L24"/>
    <mergeCell ref="D25:F25"/>
    <mergeCell ref="A31:N31"/>
    <mergeCell ref="A30:N30"/>
    <mergeCell ref="A29:N29"/>
    <mergeCell ref="A27:H27"/>
    <mergeCell ref="K27:L27"/>
    <mergeCell ref="M27:N27"/>
    <mergeCell ref="B28:N28"/>
  </mergeCell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N30"/>
  <sheetViews>
    <sheetView zoomScale="115" zoomScaleNormal="115" zoomScalePageLayoutView="0" workbookViewId="0" topLeftCell="A17">
      <selection activeCell="K13" sqref="K13:L25"/>
    </sheetView>
  </sheetViews>
  <sheetFormatPr defaultColWidth="9.00390625" defaultRowHeight="15"/>
  <cols>
    <col min="1" max="1" width="5.28125" style="0" customWidth="1"/>
    <col min="3" max="3" width="7.28125" style="0" customWidth="1"/>
    <col min="5" max="5" width="12.421875" style="0" customWidth="1"/>
    <col min="6" max="6" width="2.421875" style="0" customWidth="1"/>
    <col min="7" max="7" width="10.8515625" style="0" customWidth="1"/>
    <col min="8" max="8" width="10.140625" style="0" customWidth="1"/>
    <col min="9" max="9" width="6.8515625" style="0" customWidth="1"/>
    <col min="10" max="10" width="0.85546875" style="0" customWidth="1"/>
    <col min="11" max="11" width="8.00390625" style="0" customWidth="1"/>
    <col min="12" max="12" width="0.9921875" style="0" customWidth="1"/>
    <col min="13" max="13" width="6.8515625" style="0" customWidth="1"/>
    <col min="14" max="14" width="12.8515625" style="0" customWidth="1"/>
  </cols>
  <sheetData>
    <row r="1" spans="1:14" ht="42" customHeight="1">
      <c r="A1" s="97" t="s">
        <v>160</v>
      </c>
      <c r="B1" s="97"/>
      <c r="C1" s="97"/>
      <c r="D1" s="97"/>
      <c r="E1" s="97"/>
      <c r="F1" s="97"/>
      <c r="G1" s="97"/>
      <c r="H1" s="97"/>
      <c r="I1" s="97"/>
      <c r="J1" s="97"/>
      <c r="K1" s="97"/>
      <c r="L1" s="97"/>
      <c r="M1" s="97"/>
      <c r="N1" s="97"/>
    </row>
    <row r="2" spans="1:14" ht="20.25" customHeight="1">
      <c r="A2" s="92" t="s">
        <v>61</v>
      </c>
      <c r="B2" s="92"/>
      <c r="C2" s="92" t="s">
        <v>404</v>
      </c>
      <c r="D2" s="92"/>
      <c r="E2" s="92"/>
      <c r="F2" s="92"/>
      <c r="G2" s="92"/>
      <c r="H2" s="92"/>
      <c r="I2" s="92"/>
      <c r="J2" s="92"/>
      <c r="K2" s="92"/>
      <c r="L2" s="92"/>
      <c r="M2" s="92"/>
      <c r="N2" s="92"/>
    </row>
    <row r="3" spans="1:14" ht="20.25" customHeight="1">
      <c r="A3" s="92" t="s">
        <v>62</v>
      </c>
      <c r="B3" s="92"/>
      <c r="C3" s="92" t="s">
        <v>161</v>
      </c>
      <c r="D3" s="92"/>
      <c r="E3" s="92"/>
      <c r="F3" s="92"/>
      <c r="G3" s="92"/>
      <c r="H3" s="92" t="s">
        <v>72</v>
      </c>
      <c r="I3" s="92"/>
      <c r="J3" s="92" t="s">
        <v>162</v>
      </c>
      <c r="K3" s="92"/>
      <c r="L3" s="92"/>
      <c r="M3" s="92"/>
      <c r="N3" s="92"/>
    </row>
    <row r="4" spans="1:14" ht="20.25" customHeight="1">
      <c r="A4" s="92" t="s">
        <v>63</v>
      </c>
      <c r="B4" s="92"/>
      <c r="C4" s="92"/>
      <c r="D4" s="92"/>
      <c r="E4" s="92" t="s">
        <v>5</v>
      </c>
      <c r="F4" s="92" t="s">
        <v>73</v>
      </c>
      <c r="G4" s="92"/>
      <c r="H4" s="92" t="s">
        <v>74</v>
      </c>
      <c r="I4" s="92"/>
      <c r="J4" s="92" t="s">
        <v>9</v>
      </c>
      <c r="K4" s="92"/>
      <c r="L4" s="92" t="s">
        <v>75</v>
      </c>
      <c r="M4" s="92"/>
      <c r="N4" s="92" t="s">
        <v>10</v>
      </c>
    </row>
    <row r="5" spans="1:14" ht="20.25" customHeight="1">
      <c r="A5" s="92"/>
      <c r="B5" s="92"/>
      <c r="C5" s="92"/>
      <c r="D5" s="92"/>
      <c r="E5" s="92"/>
      <c r="F5" s="92"/>
      <c r="G5" s="92"/>
      <c r="H5" s="92"/>
      <c r="I5" s="92"/>
      <c r="J5" s="92"/>
      <c r="K5" s="92"/>
      <c r="L5" s="92"/>
      <c r="M5" s="92"/>
      <c r="N5" s="92"/>
    </row>
    <row r="6" spans="1:14" ht="20.25" customHeight="1">
      <c r="A6" s="92"/>
      <c r="B6" s="92"/>
      <c r="C6" s="95" t="s">
        <v>76</v>
      </c>
      <c r="D6" s="95"/>
      <c r="E6" s="1">
        <v>60</v>
      </c>
      <c r="F6" s="92">
        <v>60</v>
      </c>
      <c r="G6" s="92"/>
      <c r="H6" s="92">
        <v>60</v>
      </c>
      <c r="I6" s="92"/>
      <c r="J6" s="92">
        <v>10</v>
      </c>
      <c r="K6" s="92"/>
      <c r="L6" s="96">
        <f>H6/F6*100%</f>
        <v>1</v>
      </c>
      <c r="M6" s="96"/>
      <c r="N6" s="1">
        <v>10</v>
      </c>
    </row>
    <row r="7" spans="1:14" ht="20.25" customHeight="1">
      <c r="A7" s="92"/>
      <c r="B7" s="92"/>
      <c r="C7" s="92" t="s">
        <v>77</v>
      </c>
      <c r="D7" s="92"/>
      <c r="E7" s="1">
        <v>60</v>
      </c>
      <c r="F7" s="92">
        <v>60</v>
      </c>
      <c r="G7" s="92"/>
      <c r="H7" s="92">
        <v>60</v>
      </c>
      <c r="I7" s="92"/>
      <c r="J7" s="92" t="s">
        <v>13</v>
      </c>
      <c r="K7" s="92"/>
      <c r="L7" s="96">
        <f>H7/F7*100%</f>
        <v>1</v>
      </c>
      <c r="M7" s="96"/>
      <c r="N7" s="1" t="s">
        <v>13</v>
      </c>
    </row>
    <row r="8" spans="1:14" ht="20.25" customHeight="1">
      <c r="A8" s="92"/>
      <c r="B8" s="92"/>
      <c r="C8" s="92" t="s">
        <v>78</v>
      </c>
      <c r="D8" s="92"/>
      <c r="E8" s="1"/>
      <c r="F8" s="92"/>
      <c r="G8" s="92"/>
      <c r="H8" s="92"/>
      <c r="I8" s="92"/>
      <c r="J8" s="92" t="s">
        <v>13</v>
      </c>
      <c r="K8" s="92"/>
      <c r="L8" s="96"/>
      <c r="M8" s="96"/>
      <c r="N8" s="1" t="s">
        <v>13</v>
      </c>
    </row>
    <row r="9" spans="1:14" ht="20.25" customHeight="1">
      <c r="A9" s="92"/>
      <c r="B9" s="92"/>
      <c r="C9" s="92" t="s">
        <v>70</v>
      </c>
      <c r="D9" s="92"/>
      <c r="E9" s="1"/>
      <c r="F9" s="92"/>
      <c r="G9" s="92"/>
      <c r="H9" s="92"/>
      <c r="I9" s="92"/>
      <c r="J9" s="92" t="s">
        <v>13</v>
      </c>
      <c r="K9" s="92"/>
      <c r="L9" s="92"/>
      <c r="M9" s="92"/>
      <c r="N9" s="1" t="s">
        <v>13</v>
      </c>
    </row>
    <row r="10" spans="1:14" ht="20.25" customHeight="1">
      <c r="A10" s="92" t="s">
        <v>79</v>
      </c>
      <c r="B10" s="92" t="s">
        <v>16</v>
      </c>
      <c r="C10" s="92"/>
      <c r="D10" s="92"/>
      <c r="E10" s="92"/>
      <c r="F10" s="92"/>
      <c r="G10" s="92"/>
      <c r="H10" s="92" t="s">
        <v>80</v>
      </c>
      <c r="I10" s="92"/>
      <c r="J10" s="92"/>
      <c r="K10" s="92"/>
      <c r="L10" s="92"/>
      <c r="M10" s="92"/>
      <c r="N10" s="92"/>
    </row>
    <row r="11" spans="1:14" ht="69.75" customHeight="1">
      <c r="A11" s="92"/>
      <c r="B11" s="94" t="s">
        <v>185</v>
      </c>
      <c r="C11" s="94"/>
      <c r="D11" s="94"/>
      <c r="E11" s="94"/>
      <c r="F11" s="94"/>
      <c r="G11" s="94"/>
      <c r="H11" s="94" t="s">
        <v>186</v>
      </c>
      <c r="I11" s="94"/>
      <c r="J11" s="94"/>
      <c r="K11" s="94"/>
      <c r="L11" s="94"/>
      <c r="M11" s="94"/>
      <c r="N11" s="94"/>
    </row>
    <row r="12" spans="1:14" ht="23.25" customHeight="1">
      <c r="A12" s="106" t="s">
        <v>81</v>
      </c>
      <c r="B12" s="1" t="s">
        <v>19</v>
      </c>
      <c r="C12" s="1" t="s">
        <v>20</v>
      </c>
      <c r="D12" s="92" t="s">
        <v>21</v>
      </c>
      <c r="E12" s="92"/>
      <c r="F12" s="92"/>
      <c r="G12" s="1" t="s">
        <v>22</v>
      </c>
      <c r="H12" s="1" t="s">
        <v>23</v>
      </c>
      <c r="I12" s="92" t="s">
        <v>9</v>
      </c>
      <c r="J12" s="92"/>
      <c r="K12" s="92" t="s">
        <v>10</v>
      </c>
      <c r="L12" s="92"/>
      <c r="M12" s="92" t="s">
        <v>24</v>
      </c>
      <c r="N12" s="92"/>
    </row>
    <row r="13" spans="1:14" ht="23.25" customHeight="1">
      <c r="A13" s="106"/>
      <c r="B13" s="92" t="s">
        <v>82</v>
      </c>
      <c r="C13" s="1" t="s">
        <v>83</v>
      </c>
      <c r="D13" s="98" t="s">
        <v>131</v>
      </c>
      <c r="E13" s="99"/>
      <c r="F13" s="100"/>
      <c r="G13" s="1" t="s">
        <v>187</v>
      </c>
      <c r="H13" s="1" t="s">
        <v>187</v>
      </c>
      <c r="I13" s="92">
        <v>10</v>
      </c>
      <c r="J13" s="92"/>
      <c r="K13" s="92">
        <v>10</v>
      </c>
      <c r="L13" s="92"/>
      <c r="M13" s="92"/>
      <c r="N13" s="92"/>
    </row>
    <row r="14" spans="1:14" ht="30.75" customHeight="1">
      <c r="A14" s="106"/>
      <c r="B14" s="92"/>
      <c r="C14" s="92" t="s">
        <v>84</v>
      </c>
      <c r="D14" s="98" t="s">
        <v>135</v>
      </c>
      <c r="E14" s="99"/>
      <c r="F14" s="100"/>
      <c r="G14" s="1" t="s">
        <v>163</v>
      </c>
      <c r="H14" s="45">
        <v>0.0172</v>
      </c>
      <c r="I14" s="92">
        <v>8</v>
      </c>
      <c r="J14" s="92"/>
      <c r="K14" s="92">
        <v>0</v>
      </c>
      <c r="L14" s="92"/>
      <c r="M14" s="83" t="s">
        <v>228</v>
      </c>
      <c r="N14" s="83"/>
    </row>
    <row r="15" spans="1:14" ht="23.25" customHeight="1">
      <c r="A15" s="106"/>
      <c r="B15" s="92"/>
      <c r="C15" s="92"/>
      <c r="D15" s="98" t="s">
        <v>136</v>
      </c>
      <c r="E15" s="99"/>
      <c r="F15" s="100"/>
      <c r="G15" s="1" t="s">
        <v>164</v>
      </c>
      <c r="H15" s="41">
        <v>0.9</v>
      </c>
      <c r="I15" s="92">
        <v>8</v>
      </c>
      <c r="J15" s="92"/>
      <c r="K15" s="92">
        <v>8</v>
      </c>
      <c r="L15" s="92"/>
      <c r="M15" s="92"/>
      <c r="N15" s="92"/>
    </row>
    <row r="16" spans="1:14" ht="23.25" customHeight="1">
      <c r="A16" s="106"/>
      <c r="B16" s="92"/>
      <c r="C16" s="92"/>
      <c r="D16" s="98" t="s">
        <v>137</v>
      </c>
      <c r="E16" s="99"/>
      <c r="F16" s="100"/>
      <c r="G16" s="1" t="s">
        <v>165</v>
      </c>
      <c r="H16" s="41">
        <v>0</v>
      </c>
      <c r="I16" s="92">
        <v>8</v>
      </c>
      <c r="J16" s="92"/>
      <c r="K16" s="92">
        <v>8</v>
      </c>
      <c r="L16" s="92"/>
      <c r="M16" s="92"/>
      <c r="N16" s="92"/>
    </row>
    <row r="17" spans="1:14" ht="23.25" customHeight="1">
      <c r="A17" s="106"/>
      <c r="B17" s="92"/>
      <c r="C17" s="1" t="s">
        <v>85</v>
      </c>
      <c r="D17" s="98" t="s">
        <v>166</v>
      </c>
      <c r="E17" s="99"/>
      <c r="F17" s="100"/>
      <c r="G17" s="1" t="s">
        <v>167</v>
      </c>
      <c r="H17" s="1" t="s">
        <v>167</v>
      </c>
      <c r="I17" s="92">
        <v>8</v>
      </c>
      <c r="J17" s="92"/>
      <c r="K17" s="92">
        <v>8</v>
      </c>
      <c r="L17" s="92"/>
      <c r="M17" s="92"/>
      <c r="N17" s="92"/>
    </row>
    <row r="18" spans="1:14" ht="23.25" customHeight="1">
      <c r="A18" s="106"/>
      <c r="B18" s="92"/>
      <c r="C18" s="1" t="s">
        <v>86</v>
      </c>
      <c r="D18" s="98" t="s">
        <v>168</v>
      </c>
      <c r="E18" s="99"/>
      <c r="F18" s="100"/>
      <c r="G18" s="1" t="s">
        <v>169</v>
      </c>
      <c r="H18" s="1" t="s">
        <v>169</v>
      </c>
      <c r="I18" s="92">
        <v>8</v>
      </c>
      <c r="J18" s="92"/>
      <c r="K18" s="92">
        <v>8</v>
      </c>
      <c r="L18" s="92"/>
      <c r="M18" s="92"/>
      <c r="N18" s="92"/>
    </row>
    <row r="19" spans="1:14" ht="35.25" customHeight="1">
      <c r="A19" s="106"/>
      <c r="B19" s="92" t="s">
        <v>170</v>
      </c>
      <c r="C19" s="1" t="s">
        <v>45</v>
      </c>
      <c r="D19" s="98" t="s">
        <v>171</v>
      </c>
      <c r="E19" s="99"/>
      <c r="F19" s="100"/>
      <c r="G19" s="1" t="s">
        <v>172</v>
      </c>
      <c r="H19" s="1">
        <v>0</v>
      </c>
      <c r="I19" s="92">
        <v>5</v>
      </c>
      <c r="J19" s="92"/>
      <c r="K19" s="92">
        <v>5</v>
      </c>
      <c r="L19" s="92"/>
      <c r="M19" s="92"/>
      <c r="N19" s="92"/>
    </row>
    <row r="20" spans="1:14" ht="23.25" customHeight="1">
      <c r="A20" s="106"/>
      <c r="B20" s="92"/>
      <c r="C20" s="92" t="s">
        <v>46</v>
      </c>
      <c r="D20" s="98" t="s">
        <v>173</v>
      </c>
      <c r="E20" s="99"/>
      <c r="F20" s="100"/>
      <c r="G20" s="1" t="s">
        <v>174</v>
      </c>
      <c r="H20" s="1" t="s">
        <v>174</v>
      </c>
      <c r="I20" s="92">
        <v>5</v>
      </c>
      <c r="J20" s="92"/>
      <c r="K20" s="92">
        <v>5</v>
      </c>
      <c r="L20" s="92"/>
      <c r="M20" s="92"/>
      <c r="N20" s="92"/>
    </row>
    <row r="21" spans="1:14" ht="23.25" customHeight="1">
      <c r="A21" s="106"/>
      <c r="B21" s="92"/>
      <c r="C21" s="92"/>
      <c r="D21" s="98" t="s">
        <v>175</v>
      </c>
      <c r="E21" s="99"/>
      <c r="F21" s="100"/>
      <c r="G21" s="1" t="s">
        <v>176</v>
      </c>
      <c r="H21" s="1" t="s">
        <v>176</v>
      </c>
      <c r="I21" s="92">
        <v>5</v>
      </c>
      <c r="J21" s="92"/>
      <c r="K21" s="92">
        <v>5</v>
      </c>
      <c r="L21" s="92"/>
      <c r="M21" s="92"/>
      <c r="N21" s="92"/>
    </row>
    <row r="22" spans="1:14" ht="23.25" customHeight="1">
      <c r="A22" s="106"/>
      <c r="B22" s="92"/>
      <c r="C22" s="92"/>
      <c r="D22" s="98" t="s">
        <v>177</v>
      </c>
      <c r="E22" s="99"/>
      <c r="F22" s="100"/>
      <c r="G22" s="1" t="s">
        <v>176</v>
      </c>
      <c r="H22" s="1" t="s">
        <v>176</v>
      </c>
      <c r="I22" s="92">
        <v>5</v>
      </c>
      <c r="J22" s="92"/>
      <c r="K22" s="92">
        <v>5</v>
      </c>
      <c r="L22" s="92"/>
      <c r="M22" s="92"/>
      <c r="N22" s="92"/>
    </row>
    <row r="23" spans="1:14" ht="23.25" customHeight="1">
      <c r="A23" s="106"/>
      <c r="B23" s="92"/>
      <c r="C23" s="92" t="s">
        <v>87</v>
      </c>
      <c r="D23" s="98" t="s">
        <v>178</v>
      </c>
      <c r="E23" s="99"/>
      <c r="F23" s="100"/>
      <c r="G23" s="1" t="s">
        <v>179</v>
      </c>
      <c r="H23" s="42">
        <v>1</v>
      </c>
      <c r="I23" s="92">
        <v>5</v>
      </c>
      <c r="J23" s="92"/>
      <c r="K23" s="92">
        <v>5</v>
      </c>
      <c r="L23" s="92"/>
      <c r="M23" s="92"/>
      <c r="N23" s="92"/>
    </row>
    <row r="24" spans="1:14" ht="23.25" customHeight="1">
      <c r="A24" s="106"/>
      <c r="B24" s="92"/>
      <c r="C24" s="92"/>
      <c r="D24" s="98" t="s">
        <v>180</v>
      </c>
      <c r="E24" s="99"/>
      <c r="F24" s="100"/>
      <c r="G24" s="1" t="s">
        <v>181</v>
      </c>
      <c r="H24" s="1" t="s">
        <v>181</v>
      </c>
      <c r="I24" s="92">
        <v>5</v>
      </c>
      <c r="J24" s="92"/>
      <c r="K24" s="92">
        <v>5</v>
      </c>
      <c r="L24" s="92"/>
      <c r="M24" s="92"/>
      <c r="N24" s="92"/>
    </row>
    <row r="25" spans="1:14" ht="42" customHeight="1">
      <c r="A25" s="106"/>
      <c r="B25" s="1" t="s">
        <v>88</v>
      </c>
      <c r="C25" s="1" t="s">
        <v>89</v>
      </c>
      <c r="D25" s="98" t="s">
        <v>182</v>
      </c>
      <c r="E25" s="99"/>
      <c r="F25" s="100"/>
      <c r="G25" s="1" t="s">
        <v>183</v>
      </c>
      <c r="H25" s="42">
        <v>0.85</v>
      </c>
      <c r="I25" s="92">
        <v>10</v>
      </c>
      <c r="J25" s="92"/>
      <c r="K25" s="92">
        <v>10</v>
      </c>
      <c r="L25" s="92"/>
      <c r="M25" s="92"/>
      <c r="N25" s="92"/>
    </row>
    <row r="26" spans="1:14" ht="23.25" customHeight="1">
      <c r="A26" s="92" t="s">
        <v>90</v>
      </c>
      <c r="B26" s="92"/>
      <c r="C26" s="92"/>
      <c r="D26" s="92"/>
      <c r="E26" s="92"/>
      <c r="F26" s="92"/>
      <c r="G26" s="92"/>
      <c r="H26" s="92"/>
      <c r="I26" s="92">
        <v>100</v>
      </c>
      <c r="J26" s="92"/>
      <c r="K26" s="92">
        <v>92</v>
      </c>
      <c r="L26" s="92"/>
      <c r="M26" s="102"/>
      <c r="N26" s="102"/>
    </row>
    <row r="27" spans="1:14" ht="13.5">
      <c r="A27" s="43" t="s">
        <v>91</v>
      </c>
      <c r="B27" s="103" t="s">
        <v>184</v>
      </c>
      <c r="C27" s="104"/>
      <c r="D27" s="104"/>
      <c r="E27" s="104"/>
      <c r="F27" s="104"/>
      <c r="G27" s="104"/>
      <c r="H27" s="104"/>
      <c r="I27" s="104"/>
      <c r="J27" s="104"/>
      <c r="K27" s="104"/>
      <c r="L27" s="104"/>
      <c r="M27" s="104"/>
      <c r="N27" s="105"/>
    </row>
    <row r="28" spans="1:14" ht="13.5">
      <c r="A28" s="101" t="s">
        <v>92</v>
      </c>
      <c r="B28" s="101"/>
      <c r="C28" s="101"/>
      <c r="D28" s="101"/>
      <c r="E28" s="101"/>
      <c r="F28" s="101"/>
      <c r="G28" s="101"/>
      <c r="H28" s="101"/>
      <c r="I28" s="101"/>
      <c r="J28" s="101"/>
      <c r="K28" s="101"/>
      <c r="L28" s="101"/>
      <c r="M28" s="101"/>
      <c r="N28" s="101"/>
    </row>
    <row r="29" spans="1:14" ht="51.75" customHeight="1">
      <c r="A29" s="101" t="s">
        <v>93</v>
      </c>
      <c r="B29" s="101"/>
      <c r="C29" s="101"/>
      <c r="D29" s="101"/>
      <c r="E29" s="101"/>
      <c r="F29" s="101"/>
      <c r="G29" s="101"/>
      <c r="H29" s="101"/>
      <c r="I29" s="101"/>
      <c r="J29" s="101"/>
      <c r="K29" s="101"/>
      <c r="L29" s="101"/>
      <c r="M29" s="101"/>
      <c r="N29" s="101"/>
    </row>
    <row r="30" spans="1:14" ht="40.5" customHeight="1">
      <c r="A30" s="101" t="s">
        <v>94</v>
      </c>
      <c r="B30" s="101"/>
      <c r="C30" s="101"/>
      <c r="D30" s="101"/>
      <c r="E30" s="101"/>
      <c r="F30" s="101"/>
      <c r="G30" s="101"/>
      <c r="H30" s="101"/>
      <c r="I30" s="101"/>
      <c r="J30" s="101"/>
      <c r="K30" s="101"/>
      <c r="L30" s="101"/>
      <c r="M30" s="101"/>
      <c r="N30" s="101"/>
    </row>
    <row r="31" ht="15.75" customHeight="1"/>
  </sheetData>
  <sheetProtection/>
  <mergeCells count="110">
    <mergeCell ref="A30:N30"/>
    <mergeCell ref="A29:N29"/>
    <mergeCell ref="A28:N28"/>
    <mergeCell ref="A26:H26"/>
    <mergeCell ref="K26:L26"/>
    <mergeCell ref="M26:N26"/>
    <mergeCell ref="B27:N27"/>
    <mergeCell ref="I26:J26"/>
    <mergeCell ref="A12:A25"/>
    <mergeCell ref="B13:B18"/>
    <mergeCell ref="B19:B24"/>
    <mergeCell ref="D18:F18"/>
    <mergeCell ref="D21:F21"/>
    <mergeCell ref="C23:C24"/>
    <mergeCell ref="D25:F25"/>
    <mergeCell ref="C14:C16"/>
    <mergeCell ref="D20:F20"/>
    <mergeCell ref="D17:F17"/>
    <mergeCell ref="F4:G5"/>
    <mergeCell ref="E4:E5"/>
    <mergeCell ref="F6:G6"/>
    <mergeCell ref="I25:J25"/>
    <mergeCell ref="I21:J21"/>
    <mergeCell ref="I20:J20"/>
    <mergeCell ref="M25:N25"/>
    <mergeCell ref="K25:L25"/>
    <mergeCell ref="I24:J24"/>
    <mergeCell ref="K24:L24"/>
    <mergeCell ref="M24:N24"/>
    <mergeCell ref="M22:N22"/>
    <mergeCell ref="K22:L22"/>
    <mergeCell ref="D19:F19"/>
    <mergeCell ref="M21:N21"/>
    <mergeCell ref="K19:L19"/>
    <mergeCell ref="D24:F24"/>
    <mergeCell ref="D23:F23"/>
    <mergeCell ref="M23:N23"/>
    <mergeCell ref="K23:L23"/>
    <mergeCell ref="I23:J23"/>
    <mergeCell ref="H8:I8"/>
    <mergeCell ref="J8:K8"/>
    <mergeCell ref="H4:I5"/>
    <mergeCell ref="J6:K6"/>
    <mergeCell ref="L9:M9"/>
    <mergeCell ref="H6:I6"/>
    <mergeCell ref="J7:K7"/>
    <mergeCell ref="F7:G7"/>
    <mergeCell ref="A1:N1"/>
    <mergeCell ref="A2:B2"/>
    <mergeCell ref="C2:N2"/>
    <mergeCell ref="A3:B3"/>
    <mergeCell ref="C3:G3"/>
    <mergeCell ref="H3:I3"/>
    <mergeCell ref="J3:N3"/>
    <mergeCell ref="J4:K5"/>
    <mergeCell ref="H7:I7"/>
    <mergeCell ref="A4:B9"/>
    <mergeCell ref="C7:D7"/>
    <mergeCell ref="C8:D8"/>
    <mergeCell ref="C6:D6"/>
    <mergeCell ref="F8:G8"/>
    <mergeCell ref="L7:M7"/>
    <mergeCell ref="C4:D5"/>
    <mergeCell ref="N4:N5"/>
    <mergeCell ref="L8:M8"/>
    <mergeCell ref="L4:M5"/>
    <mergeCell ref="L6:M6"/>
    <mergeCell ref="M19:N19"/>
    <mergeCell ref="M14:N14"/>
    <mergeCell ref="K12:L12"/>
    <mergeCell ref="M12:N12"/>
    <mergeCell ref="M16:N16"/>
    <mergeCell ref="K17:L17"/>
    <mergeCell ref="M17:N17"/>
    <mergeCell ref="M15:N15"/>
    <mergeCell ref="K21:L21"/>
    <mergeCell ref="K20:L20"/>
    <mergeCell ref="K15:L15"/>
    <mergeCell ref="K18:L18"/>
    <mergeCell ref="K16:L16"/>
    <mergeCell ref="M18:N18"/>
    <mergeCell ref="M20:N20"/>
    <mergeCell ref="J9:K9"/>
    <mergeCell ref="H11:N11"/>
    <mergeCell ref="D15:F15"/>
    <mergeCell ref="F9:G9"/>
    <mergeCell ref="H9:I9"/>
    <mergeCell ref="I16:J16"/>
    <mergeCell ref="D13:F13"/>
    <mergeCell ref="I15:J15"/>
    <mergeCell ref="C9:D9"/>
    <mergeCell ref="I13:J13"/>
    <mergeCell ref="M13:N13"/>
    <mergeCell ref="K13:L13"/>
    <mergeCell ref="I12:J12"/>
    <mergeCell ref="H10:N10"/>
    <mergeCell ref="K14:L14"/>
    <mergeCell ref="C20:C22"/>
    <mergeCell ref="D22:F22"/>
    <mergeCell ref="I22:J22"/>
    <mergeCell ref="D12:F12"/>
    <mergeCell ref="I19:J19"/>
    <mergeCell ref="A10:A11"/>
    <mergeCell ref="B11:G11"/>
    <mergeCell ref="B10:G10"/>
    <mergeCell ref="D14:F14"/>
    <mergeCell ref="D16:F16"/>
    <mergeCell ref="I17:J17"/>
    <mergeCell ref="I18:J18"/>
    <mergeCell ref="I14:J14"/>
  </mergeCells>
  <printOptions/>
  <pageMargins left="0.75" right="0.75" top="1" bottom="1" header="0.5" footer="0.5"/>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N24"/>
  <sheetViews>
    <sheetView zoomScalePageLayoutView="0" workbookViewId="0" topLeftCell="A12">
      <selection activeCell="N6" activeCellId="1" sqref="K13:L19 N6"/>
    </sheetView>
  </sheetViews>
  <sheetFormatPr defaultColWidth="9.00390625" defaultRowHeight="15"/>
  <cols>
    <col min="1" max="1" width="5.28125" style="0" customWidth="1"/>
    <col min="3" max="3" width="7.28125" style="0" customWidth="1"/>
    <col min="5" max="5" width="12.421875" style="0" customWidth="1"/>
    <col min="6" max="6" width="2.421875" style="0" customWidth="1"/>
    <col min="7" max="7" width="10.8515625" style="0" customWidth="1"/>
    <col min="8" max="8" width="10.140625" style="0" customWidth="1"/>
    <col min="9" max="9" width="6.8515625" style="0" customWidth="1"/>
    <col min="10" max="10" width="0.85546875" style="0" customWidth="1"/>
    <col min="11" max="11" width="8.00390625" style="0" customWidth="1"/>
    <col min="12" max="12" width="0.9921875" style="0" customWidth="1"/>
    <col min="13" max="13" width="6.8515625" style="0" customWidth="1"/>
    <col min="14" max="14" width="12.8515625" style="0" customWidth="1"/>
  </cols>
  <sheetData>
    <row r="1" spans="1:14" ht="35.25" customHeight="1">
      <c r="A1" s="97" t="s">
        <v>188</v>
      </c>
      <c r="B1" s="97"/>
      <c r="C1" s="97"/>
      <c r="D1" s="97"/>
      <c r="E1" s="97"/>
      <c r="F1" s="97"/>
      <c r="G1" s="97"/>
      <c r="H1" s="97"/>
      <c r="I1" s="97"/>
      <c r="J1" s="97"/>
      <c r="K1" s="97"/>
      <c r="L1" s="97"/>
      <c r="M1" s="97"/>
      <c r="N1" s="97"/>
    </row>
    <row r="2" spans="1:14" ht="20.25" customHeight="1">
      <c r="A2" s="92" t="s">
        <v>61</v>
      </c>
      <c r="B2" s="92"/>
      <c r="C2" s="92" t="s">
        <v>257</v>
      </c>
      <c r="D2" s="92"/>
      <c r="E2" s="92"/>
      <c r="F2" s="92"/>
      <c r="G2" s="92"/>
      <c r="H2" s="92"/>
      <c r="I2" s="92"/>
      <c r="J2" s="92"/>
      <c r="K2" s="92"/>
      <c r="L2" s="92"/>
      <c r="M2" s="92"/>
      <c r="N2" s="92"/>
    </row>
    <row r="3" spans="1:14" ht="20.25" customHeight="1">
      <c r="A3" s="92" t="s">
        <v>62</v>
      </c>
      <c r="B3" s="92"/>
      <c r="C3" s="92" t="s">
        <v>189</v>
      </c>
      <c r="D3" s="92"/>
      <c r="E3" s="92"/>
      <c r="F3" s="92"/>
      <c r="G3" s="92"/>
      <c r="H3" s="92" t="s">
        <v>72</v>
      </c>
      <c r="I3" s="92"/>
      <c r="J3" s="92" t="s">
        <v>190</v>
      </c>
      <c r="K3" s="92"/>
      <c r="L3" s="92"/>
      <c r="M3" s="92"/>
      <c r="N3" s="92"/>
    </row>
    <row r="4" spans="1:14" ht="20.25" customHeight="1">
      <c r="A4" s="92" t="s">
        <v>63</v>
      </c>
      <c r="B4" s="92"/>
      <c r="C4" s="92"/>
      <c r="D4" s="92"/>
      <c r="E4" s="92" t="s">
        <v>5</v>
      </c>
      <c r="F4" s="92" t="s">
        <v>73</v>
      </c>
      <c r="G4" s="92"/>
      <c r="H4" s="92" t="s">
        <v>74</v>
      </c>
      <c r="I4" s="92"/>
      <c r="J4" s="92" t="s">
        <v>9</v>
      </c>
      <c r="K4" s="92"/>
      <c r="L4" s="92" t="s">
        <v>75</v>
      </c>
      <c r="M4" s="92"/>
      <c r="N4" s="92" t="s">
        <v>10</v>
      </c>
    </row>
    <row r="5" spans="1:14" ht="20.25" customHeight="1">
      <c r="A5" s="92"/>
      <c r="B5" s="92"/>
      <c r="C5" s="92"/>
      <c r="D5" s="92"/>
      <c r="E5" s="92"/>
      <c r="F5" s="92"/>
      <c r="G5" s="92"/>
      <c r="H5" s="92"/>
      <c r="I5" s="92"/>
      <c r="J5" s="92"/>
      <c r="K5" s="92"/>
      <c r="L5" s="92"/>
      <c r="M5" s="92"/>
      <c r="N5" s="92"/>
    </row>
    <row r="6" spans="1:14" ht="20.25" customHeight="1">
      <c r="A6" s="92"/>
      <c r="B6" s="92"/>
      <c r="C6" s="95" t="s">
        <v>76</v>
      </c>
      <c r="D6" s="95"/>
      <c r="E6" s="1"/>
      <c r="F6" s="92">
        <v>449.84</v>
      </c>
      <c r="G6" s="92"/>
      <c r="H6" s="92">
        <v>199.84</v>
      </c>
      <c r="I6" s="92"/>
      <c r="J6" s="92">
        <v>10</v>
      </c>
      <c r="K6" s="92"/>
      <c r="L6" s="96">
        <f>H6/F6*100%</f>
        <v>0.4442468433220701</v>
      </c>
      <c r="M6" s="96"/>
      <c r="N6" s="1">
        <v>4.44</v>
      </c>
    </row>
    <row r="7" spans="1:14" ht="20.25" customHeight="1">
      <c r="A7" s="92"/>
      <c r="B7" s="92"/>
      <c r="C7" s="92" t="s">
        <v>77</v>
      </c>
      <c r="D7" s="92"/>
      <c r="E7" s="1"/>
      <c r="F7" s="92">
        <v>250</v>
      </c>
      <c r="G7" s="92"/>
      <c r="H7" s="92"/>
      <c r="I7" s="92"/>
      <c r="J7" s="92" t="s">
        <v>13</v>
      </c>
      <c r="K7" s="92"/>
      <c r="L7" s="96">
        <f>H7/F7*100%</f>
        <v>0</v>
      </c>
      <c r="M7" s="96"/>
      <c r="N7" s="1" t="s">
        <v>13</v>
      </c>
    </row>
    <row r="8" spans="1:14" ht="20.25" customHeight="1">
      <c r="A8" s="92"/>
      <c r="B8" s="92"/>
      <c r="C8" s="92" t="s">
        <v>78</v>
      </c>
      <c r="D8" s="92"/>
      <c r="E8" s="1"/>
      <c r="F8" s="92">
        <v>199.84</v>
      </c>
      <c r="G8" s="92"/>
      <c r="H8" s="92">
        <v>199.84</v>
      </c>
      <c r="I8" s="92"/>
      <c r="J8" s="92" t="s">
        <v>13</v>
      </c>
      <c r="K8" s="92"/>
      <c r="L8" s="96">
        <v>1</v>
      </c>
      <c r="M8" s="96"/>
      <c r="N8" s="1" t="s">
        <v>13</v>
      </c>
    </row>
    <row r="9" spans="1:14" ht="20.25" customHeight="1">
      <c r="A9" s="92"/>
      <c r="B9" s="92"/>
      <c r="C9" s="92" t="s">
        <v>70</v>
      </c>
      <c r="D9" s="92"/>
      <c r="E9" s="1"/>
      <c r="F9" s="92"/>
      <c r="G9" s="92"/>
      <c r="H9" s="92"/>
      <c r="I9" s="92"/>
      <c r="J9" s="92" t="s">
        <v>13</v>
      </c>
      <c r="K9" s="92"/>
      <c r="L9" s="92"/>
      <c r="M9" s="92"/>
      <c r="N9" s="1" t="s">
        <v>13</v>
      </c>
    </row>
    <row r="10" spans="1:14" ht="20.25" customHeight="1">
      <c r="A10" s="92" t="s">
        <v>79</v>
      </c>
      <c r="B10" s="92" t="s">
        <v>16</v>
      </c>
      <c r="C10" s="92"/>
      <c r="D10" s="92"/>
      <c r="E10" s="92"/>
      <c r="F10" s="92"/>
      <c r="G10" s="92"/>
      <c r="H10" s="92" t="s">
        <v>80</v>
      </c>
      <c r="I10" s="92"/>
      <c r="J10" s="92"/>
      <c r="K10" s="92"/>
      <c r="L10" s="92"/>
      <c r="M10" s="92"/>
      <c r="N10" s="92"/>
    </row>
    <row r="11" spans="1:14" ht="102" customHeight="1">
      <c r="A11" s="92"/>
      <c r="B11" s="94" t="s">
        <v>422</v>
      </c>
      <c r="C11" s="94"/>
      <c r="D11" s="94"/>
      <c r="E11" s="94"/>
      <c r="F11" s="94"/>
      <c r="G11" s="94"/>
      <c r="H11" s="94" t="s">
        <v>423</v>
      </c>
      <c r="I11" s="94"/>
      <c r="J11" s="94"/>
      <c r="K11" s="94"/>
      <c r="L11" s="94"/>
      <c r="M11" s="94"/>
      <c r="N11" s="94"/>
    </row>
    <row r="12" spans="1:14" ht="38.25" customHeight="1">
      <c r="A12" s="106" t="s">
        <v>81</v>
      </c>
      <c r="B12" s="1" t="s">
        <v>19</v>
      </c>
      <c r="C12" s="1" t="s">
        <v>20</v>
      </c>
      <c r="D12" s="92" t="s">
        <v>21</v>
      </c>
      <c r="E12" s="92"/>
      <c r="F12" s="92"/>
      <c r="G12" s="1" t="s">
        <v>22</v>
      </c>
      <c r="H12" s="1" t="s">
        <v>23</v>
      </c>
      <c r="I12" s="92" t="s">
        <v>9</v>
      </c>
      <c r="J12" s="92"/>
      <c r="K12" s="92" t="s">
        <v>10</v>
      </c>
      <c r="L12" s="92"/>
      <c r="M12" s="92" t="s">
        <v>24</v>
      </c>
      <c r="N12" s="92"/>
    </row>
    <row r="13" spans="1:14" ht="120" customHeight="1">
      <c r="A13" s="106"/>
      <c r="B13" s="92" t="s">
        <v>205</v>
      </c>
      <c r="C13" s="44" t="s">
        <v>85</v>
      </c>
      <c r="D13" s="107" t="s">
        <v>200</v>
      </c>
      <c r="E13" s="108"/>
      <c r="F13" s="109"/>
      <c r="G13" s="1" t="s">
        <v>191</v>
      </c>
      <c r="H13" s="1" t="s">
        <v>191</v>
      </c>
      <c r="I13" s="92">
        <v>25</v>
      </c>
      <c r="J13" s="92"/>
      <c r="K13" s="92">
        <v>20</v>
      </c>
      <c r="L13" s="92"/>
      <c r="M13" s="98" t="s">
        <v>405</v>
      </c>
      <c r="N13" s="100"/>
    </row>
    <row r="14" spans="1:14" ht="27" customHeight="1">
      <c r="A14" s="106"/>
      <c r="B14" s="92"/>
      <c r="C14" s="44" t="s">
        <v>86</v>
      </c>
      <c r="D14" s="107" t="s">
        <v>201</v>
      </c>
      <c r="E14" s="108"/>
      <c r="F14" s="109"/>
      <c r="G14" s="1" t="s">
        <v>192</v>
      </c>
      <c r="H14" s="1" t="s">
        <v>192</v>
      </c>
      <c r="I14" s="92">
        <v>25</v>
      </c>
      <c r="J14" s="92"/>
      <c r="K14" s="92">
        <v>25</v>
      </c>
      <c r="L14" s="92"/>
      <c r="M14" s="92"/>
      <c r="N14" s="92"/>
    </row>
    <row r="15" spans="1:14" ht="27" customHeight="1">
      <c r="A15" s="106"/>
      <c r="B15" s="92" t="s">
        <v>193</v>
      </c>
      <c r="C15" s="44" t="s">
        <v>45</v>
      </c>
      <c r="D15" s="107" t="s">
        <v>202</v>
      </c>
      <c r="E15" s="108"/>
      <c r="F15" s="109"/>
      <c r="G15" s="1" t="s">
        <v>194</v>
      </c>
      <c r="H15" s="1">
        <v>0</v>
      </c>
      <c r="I15" s="92">
        <v>7</v>
      </c>
      <c r="J15" s="92"/>
      <c r="K15" s="92">
        <v>7</v>
      </c>
      <c r="L15" s="92"/>
      <c r="M15" s="92"/>
      <c r="N15" s="92"/>
    </row>
    <row r="16" spans="1:14" ht="27" customHeight="1">
      <c r="A16" s="106"/>
      <c r="B16" s="92"/>
      <c r="C16" s="44" t="s">
        <v>46</v>
      </c>
      <c r="D16" s="107" t="s">
        <v>203</v>
      </c>
      <c r="E16" s="108"/>
      <c r="F16" s="109"/>
      <c r="G16" s="1" t="s">
        <v>195</v>
      </c>
      <c r="H16" s="1" t="s">
        <v>195</v>
      </c>
      <c r="I16" s="92">
        <v>8</v>
      </c>
      <c r="J16" s="92"/>
      <c r="K16" s="92">
        <v>8</v>
      </c>
      <c r="L16" s="92"/>
      <c r="M16" s="92"/>
      <c r="N16" s="92"/>
    </row>
    <row r="17" spans="1:14" ht="27" customHeight="1">
      <c r="A17" s="106"/>
      <c r="B17" s="92"/>
      <c r="C17" s="110" t="s">
        <v>87</v>
      </c>
      <c r="D17" s="107" t="s">
        <v>149</v>
      </c>
      <c r="E17" s="108"/>
      <c r="F17" s="109"/>
      <c r="G17" s="1" t="s">
        <v>196</v>
      </c>
      <c r="H17" s="42">
        <v>1</v>
      </c>
      <c r="I17" s="92">
        <v>7</v>
      </c>
      <c r="J17" s="92"/>
      <c r="K17" s="92">
        <v>7</v>
      </c>
      <c r="L17" s="92"/>
      <c r="M17" s="92"/>
      <c r="N17" s="92"/>
    </row>
    <row r="18" spans="1:14" ht="27" customHeight="1">
      <c r="A18" s="106"/>
      <c r="B18" s="92"/>
      <c r="C18" s="110"/>
      <c r="D18" s="107" t="s">
        <v>150</v>
      </c>
      <c r="E18" s="108"/>
      <c r="F18" s="109"/>
      <c r="G18" s="1" t="s">
        <v>197</v>
      </c>
      <c r="H18" s="1" t="s">
        <v>197</v>
      </c>
      <c r="I18" s="92">
        <v>8</v>
      </c>
      <c r="J18" s="92"/>
      <c r="K18" s="92">
        <v>8</v>
      </c>
      <c r="L18" s="92"/>
      <c r="M18" s="92"/>
      <c r="N18" s="92"/>
    </row>
    <row r="19" spans="1:14" ht="37.5" customHeight="1">
      <c r="A19" s="106"/>
      <c r="B19" s="1" t="s">
        <v>88</v>
      </c>
      <c r="C19" s="44" t="s">
        <v>89</v>
      </c>
      <c r="D19" s="107" t="s">
        <v>204</v>
      </c>
      <c r="E19" s="108"/>
      <c r="F19" s="109"/>
      <c r="G19" s="1" t="s">
        <v>198</v>
      </c>
      <c r="H19" s="42">
        <v>0.85</v>
      </c>
      <c r="I19" s="92">
        <v>10</v>
      </c>
      <c r="J19" s="92"/>
      <c r="K19" s="92">
        <v>10</v>
      </c>
      <c r="L19" s="92"/>
      <c r="M19" s="92"/>
      <c r="N19" s="92"/>
    </row>
    <row r="20" spans="1:14" ht="27" customHeight="1">
      <c r="A20" s="92" t="s">
        <v>90</v>
      </c>
      <c r="B20" s="92"/>
      <c r="C20" s="92"/>
      <c r="D20" s="92"/>
      <c r="E20" s="92"/>
      <c r="F20" s="92"/>
      <c r="G20" s="92"/>
      <c r="H20" s="92"/>
      <c r="I20" s="92">
        <v>100</v>
      </c>
      <c r="J20" s="92"/>
      <c r="K20" s="92">
        <v>89.44</v>
      </c>
      <c r="L20" s="92"/>
      <c r="M20" s="102"/>
      <c r="N20" s="102"/>
    </row>
    <row r="21" spans="1:14" ht="27" customHeight="1">
      <c r="A21" s="43" t="s">
        <v>91</v>
      </c>
      <c r="B21" s="103" t="s">
        <v>199</v>
      </c>
      <c r="C21" s="104"/>
      <c r="D21" s="104"/>
      <c r="E21" s="104"/>
      <c r="F21" s="104"/>
      <c r="G21" s="104"/>
      <c r="H21" s="104"/>
      <c r="I21" s="104"/>
      <c r="J21" s="104"/>
      <c r="K21" s="104"/>
      <c r="L21" s="104"/>
      <c r="M21" s="104"/>
      <c r="N21" s="105"/>
    </row>
    <row r="22" spans="1:14" ht="13.5">
      <c r="A22" s="101" t="s">
        <v>92</v>
      </c>
      <c r="B22" s="101"/>
      <c r="C22" s="101"/>
      <c r="D22" s="101"/>
      <c r="E22" s="101"/>
      <c r="F22" s="101"/>
      <c r="G22" s="101"/>
      <c r="H22" s="101"/>
      <c r="I22" s="101"/>
      <c r="J22" s="101"/>
      <c r="K22" s="101"/>
      <c r="L22" s="101"/>
      <c r="M22" s="101"/>
      <c r="N22" s="101"/>
    </row>
    <row r="23" spans="1:14" ht="51.75" customHeight="1">
      <c r="A23" s="101" t="s">
        <v>93</v>
      </c>
      <c r="B23" s="101"/>
      <c r="C23" s="101"/>
      <c r="D23" s="101"/>
      <c r="E23" s="101"/>
      <c r="F23" s="101"/>
      <c r="G23" s="101"/>
      <c r="H23" s="101"/>
      <c r="I23" s="101"/>
      <c r="J23" s="101"/>
      <c r="K23" s="101"/>
      <c r="L23" s="101"/>
      <c r="M23" s="101"/>
      <c r="N23" s="101"/>
    </row>
    <row r="24" spans="1:14" ht="40.5" customHeight="1">
      <c r="A24" s="101" t="s">
        <v>94</v>
      </c>
      <c r="B24" s="101"/>
      <c r="C24" s="101"/>
      <c r="D24" s="101"/>
      <c r="E24" s="101"/>
      <c r="F24" s="101"/>
      <c r="G24" s="101"/>
      <c r="H24" s="101"/>
      <c r="I24" s="101"/>
      <c r="J24" s="101"/>
      <c r="K24" s="101"/>
      <c r="L24" s="101"/>
      <c r="M24" s="101"/>
      <c r="N24" s="101"/>
    </row>
    <row r="25" ht="15.75" customHeight="1"/>
  </sheetData>
  <sheetProtection/>
  <mergeCells count="84">
    <mergeCell ref="F7:G7"/>
    <mergeCell ref="C8:D8"/>
    <mergeCell ref="E4:E5"/>
    <mergeCell ref="B10:G10"/>
    <mergeCell ref="B15:B18"/>
    <mergeCell ref="C17:C18"/>
    <mergeCell ref="D17:F17"/>
    <mergeCell ref="D16:F16"/>
    <mergeCell ref="D14:F14"/>
    <mergeCell ref="C7:D7"/>
    <mergeCell ref="C9:D9"/>
    <mergeCell ref="C4:D5"/>
    <mergeCell ref="C6:D6"/>
    <mergeCell ref="B11:G11"/>
    <mergeCell ref="F4:G5"/>
    <mergeCell ref="F9:G9"/>
    <mergeCell ref="A4:B9"/>
    <mergeCell ref="F6:G6"/>
    <mergeCell ref="F8:G8"/>
    <mergeCell ref="A12:A19"/>
    <mergeCell ref="I19:J19"/>
    <mergeCell ref="D18:F18"/>
    <mergeCell ref="D12:F12"/>
    <mergeCell ref="D13:F13"/>
    <mergeCell ref="B13:B14"/>
    <mergeCell ref="D19:F19"/>
    <mergeCell ref="D15:F15"/>
    <mergeCell ref="I18:J18"/>
    <mergeCell ref="A10:A11"/>
    <mergeCell ref="A1:N1"/>
    <mergeCell ref="A2:B2"/>
    <mergeCell ref="C2:N2"/>
    <mergeCell ref="A3:B3"/>
    <mergeCell ref="C3:G3"/>
    <mergeCell ref="H3:I3"/>
    <mergeCell ref="J3:N3"/>
    <mergeCell ref="I12:J12"/>
    <mergeCell ref="N4:N5"/>
    <mergeCell ref="H6:I6"/>
    <mergeCell ref="J8:K8"/>
    <mergeCell ref="L8:M8"/>
    <mergeCell ref="L4:M5"/>
    <mergeCell ref="J9:K9"/>
    <mergeCell ref="H7:I7"/>
    <mergeCell ref="J7:K7"/>
    <mergeCell ref="H9:I9"/>
    <mergeCell ref="L9:M9"/>
    <mergeCell ref="L7:M7"/>
    <mergeCell ref="H8:I8"/>
    <mergeCell ref="L6:M6"/>
    <mergeCell ref="J6:K6"/>
    <mergeCell ref="J4:K5"/>
    <mergeCell ref="H11:N11"/>
    <mergeCell ref="K12:L12"/>
    <mergeCell ref="M12:N12"/>
    <mergeCell ref="I16:J16"/>
    <mergeCell ref="K15:L15"/>
    <mergeCell ref="I15:J15"/>
    <mergeCell ref="K16:L16"/>
    <mergeCell ref="K14:L14"/>
    <mergeCell ref="I14:J14"/>
    <mergeCell ref="M16:N16"/>
    <mergeCell ref="M14:N14"/>
    <mergeCell ref="M13:N13"/>
    <mergeCell ref="I13:J13"/>
    <mergeCell ref="H4:I5"/>
    <mergeCell ref="H10:N10"/>
    <mergeCell ref="K13:L13"/>
    <mergeCell ref="M15:N15"/>
    <mergeCell ref="M19:N19"/>
    <mergeCell ref="I20:J20"/>
    <mergeCell ref="M17:N17"/>
    <mergeCell ref="M18:N18"/>
    <mergeCell ref="K19:L19"/>
    <mergeCell ref="K18:L18"/>
    <mergeCell ref="I17:J17"/>
    <mergeCell ref="K17:L17"/>
    <mergeCell ref="A24:N24"/>
    <mergeCell ref="A23:N23"/>
    <mergeCell ref="A22:N22"/>
    <mergeCell ref="A20:H20"/>
    <mergeCell ref="K20:L20"/>
    <mergeCell ref="M20:N20"/>
    <mergeCell ref="B21:N21"/>
  </mergeCells>
  <printOptions/>
  <pageMargins left="0.75" right="0.75" top="1" bottom="1" header="0.5" footer="0.5"/>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N28"/>
  <sheetViews>
    <sheetView tabSelected="1" zoomScalePageLayoutView="0" workbookViewId="0" topLeftCell="A1">
      <selection activeCell="H23" sqref="H23"/>
    </sheetView>
  </sheetViews>
  <sheetFormatPr defaultColWidth="9.00390625" defaultRowHeight="15"/>
  <cols>
    <col min="1" max="1" width="5.28125" style="0" customWidth="1"/>
    <col min="3" max="3" width="7.28125" style="0" customWidth="1"/>
    <col min="5" max="5" width="12.421875" style="0" customWidth="1"/>
    <col min="6" max="6" width="2.421875" style="0" customWidth="1"/>
    <col min="7" max="7" width="10.8515625" style="0" customWidth="1"/>
    <col min="8" max="8" width="10.140625" style="0" customWidth="1"/>
    <col min="9" max="9" width="6.8515625" style="0" customWidth="1"/>
    <col min="10" max="10" width="0.85546875" style="0" customWidth="1"/>
    <col min="11" max="11" width="8.00390625" style="0" customWidth="1"/>
    <col min="12" max="12" width="0.9921875" style="0" customWidth="1"/>
    <col min="13" max="13" width="6.8515625" style="0" customWidth="1"/>
    <col min="14" max="14" width="12.8515625" style="0" customWidth="1"/>
  </cols>
  <sheetData>
    <row r="1" spans="1:14" ht="42" customHeight="1">
      <c r="A1" s="97" t="s">
        <v>188</v>
      </c>
      <c r="B1" s="97"/>
      <c r="C1" s="97"/>
      <c r="D1" s="97"/>
      <c r="E1" s="97"/>
      <c r="F1" s="97"/>
      <c r="G1" s="97"/>
      <c r="H1" s="97"/>
      <c r="I1" s="97"/>
      <c r="J1" s="97"/>
      <c r="K1" s="97"/>
      <c r="L1" s="97"/>
      <c r="M1" s="97"/>
      <c r="N1" s="97"/>
    </row>
    <row r="2" spans="1:14" ht="20.25" customHeight="1">
      <c r="A2" s="92" t="s">
        <v>61</v>
      </c>
      <c r="B2" s="92"/>
      <c r="C2" s="92" t="s">
        <v>209</v>
      </c>
      <c r="D2" s="92"/>
      <c r="E2" s="92"/>
      <c r="F2" s="92"/>
      <c r="G2" s="92"/>
      <c r="H2" s="92"/>
      <c r="I2" s="92"/>
      <c r="J2" s="92"/>
      <c r="K2" s="92"/>
      <c r="L2" s="92"/>
      <c r="M2" s="92"/>
      <c r="N2" s="92"/>
    </row>
    <row r="3" spans="1:14" ht="20.25" customHeight="1">
      <c r="A3" s="92" t="s">
        <v>62</v>
      </c>
      <c r="B3" s="92"/>
      <c r="C3" s="92" t="s">
        <v>189</v>
      </c>
      <c r="D3" s="92"/>
      <c r="E3" s="92"/>
      <c r="F3" s="92"/>
      <c r="G3" s="92"/>
      <c r="H3" s="92" t="s">
        <v>72</v>
      </c>
      <c r="I3" s="92"/>
      <c r="J3" s="92" t="s">
        <v>190</v>
      </c>
      <c r="K3" s="92"/>
      <c r="L3" s="92"/>
      <c r="M3" s="92"/>
      <c r="N3" s="92"/>
    </row>
    <row r="4" spans="1:14" ht="20.25" customHeight="1">
      <c r="A4" s="92" t="s">
        <v>63</v>
      </c>
      <c r="B4" s="92"/>
      <c r="C4" s="92"/>
      <c r="D4" s="92"/>
      <c r="E4" s="92" t="s">
        <v>5</v>
      </c>
      <c r="F4" s="92" t="s">
        <v>73</v>
      </c>
      <c r="G4" s="92"/>
      <c r="H4" s="92" t="s">
        <v>74</v>
      </c>
      <c r="I4" s="92"/>
      <c r="J4" s="92" t="s">
        <v>9</v>
      </c>
      <c r="K4" s="92"/>
      <c r="L4" s="92" t="s">
        <v>75</v>
      </c>
      <c r="M4" s="92"/>
      <c r="N4" s="92" t="s">
        <v>10</v>
      </c>
    </row>
    <row r="5" spans="1:14" ht="20.25" customHeight="1">
      <c r="A5" s="92"/>
      <c r="B5" s="92"/>
      <c r="C5" s="92"/>
      <c r="D5" s="92"/>
      <c r="E5" s="92"/>
      <c r="F5" s="92"/>
      <c r="G5" s="92"/>
      <c r="H5" s="92"/>
      <c r="I5" s="92"/>
      <c r="J5" s="92"/>
      <c r="K5" s="92"/>
      <c r="L5" s="92"/>
      <c r="M5" s="92"/>
      <c r="N5" s="92"/>
    </row>
    <row r="6" spans="1:14" ht="20.25" customHeight="1">
      <c r="A6" s="92"/>
      <c r="B6" s="92"/>
      <c r="C6" s="95" t="s">
        <v>76</v>
      </c>
      <c r="D6" s="95"/>
      <c r="E6" s="1"/>
      <c r="F6" s="92">
        <v>243.65</v>
      </c>
      <c r="G6" s="92"/>
      <c r="H6" s="92">
        <v>193</v>
      </c>
      <c r="I6" s="92"/>
      <c r="J6" s="92">
        <v>10</v>
      </c>
      <c r="K6" s="92"/>
      <c r="L6" s="96">
        <f>H6/F6*100%</f>
        <v>0.7921198440385799</v>
      </c>
      <c r="M6" s="96"/>
      <c r="N6" s="1">
        <v>7.92</v>
      </c>
    </row>
    <row r="7" spans="1:14" ht="20.25" customHeight="1">
      <c r="A7" s="92"/>
      <c r="B7" s="92"/>
      <c r="C7" s="92" t="s">
        <v>77</v>
      </c>
      <c r="D7" s="92"/>
      <c r="E7" s="1"/>
      <c r="F7" s="92">
        <v>241</v>
      </c>
      <c r="G7" s="92"/>
      <c r="H7" s="92">
        <v>190.35</v>
      </c>
      <c r="I7" s="92"/>
      <c r="J7" s="92" t="s">
        <v>13</v>
      </c>
      <c r="K7" s="92"/>
      <c r="L7" s="96">
        <f>H7/F7*100%</f>
        <v>0.7898340248962655</v>
      </c>
      <c r="M7" s="96"/>
      <c r="N7" s="1" t="s">
        <v>13</v>
      </c>
    </row>
    <row r="8" spans="1:14" ht="20.25" customHeight="1">
      <c r="A8" s="92"/>
      <c r="B8" s="92"/>
      <c r="C8" s="92" t="s">
        <v>78</v>
      </c>
      <c r="D8" s="92"/>
      <c r="E8" s="1"/>
      <c r="F8" s="92">
        <v>2.65</v>
      </c>
      <c r="G8" s="92"/>
      <c r="H8" s="92">
        <v>2.65</v>
      </c>
      <c r="I8" s="92"/>
      <c r="J8" s="92" t="s">
        <v>13</v>
      </c>
      <c r="K8" s="92"/>
      <c r="L8" s="96">
        <f>H8/F8*100%</f>
        <v>1</v>
      </c>
      <c r="M8" s="96"/>
      <c r="N8" s="1" t="s">
        <v>13</v>
      </c>
    </row>
    <row r="9" spans="1:14" ht="20.25" customHeight="1">
      <c r="A9" s="92"/>
      <c r="B9" s="92"/>
      <c r="C9" s="92" t="s">
        <v>70</v>
      </c>
      <c r="D9" s="92"/>
      <c r="E9" s="1"/>
      <c r="F9" s="92"/>
      <c r="G9" s="92"/>
      <c r="H9" s="92"/>
      <c r="I9" s="92"/>
      <c r="J9" s="92" t="s">
        <v>13</v>
      </c>
      <c r="K9" s="92"/>
      <c r="L9" s="92"/>
      <c r="M9" s="92"/>
      <c r="N9" s="1" t="s">
        <v>13</v>
      </c>
    </row>
    <row r="10" spans="1:14" ht="20.25" customHeight="1">
      <c r="A10" s="92" t="s">
        <v>79</v>
      </c>
      <c r="B10" s="92" t="s">
        <v>16</v>
      </c>
      <c r="C10" s="92"/>
      <c r="D10" s="92"/>
      <c r="E10" s="92"/>
      <c r="F10" s="92"/>
      <c r="G10" s="92"/>
      <c r="H10" s="92" t="s">
        <v>80</v>
      </c>
      <c r="I10" s="92"/>
      <c r="J10" s="92"/>
      <c r="K10" s="92"/>
      <c r="L10" s="92"/>
      <c r="M10" s="92"/>
      <c r="N10" s="92"/>
    </row>
    <row r="11" spans="1:14" ht="90.75" customHeight="1">
      <c r="A11" s="92"/>
      <c r="B11" s="94" t="s">
        <v>210</v>
      </c>
      <c r="C11" s="94"/>
      <c r="D11" s="94"/>
      <c r="E11" s="94"/>
      <c r="F11" s="94"/>
      <c r="G11" s="94"/>
      <c r="H11" s="94" t="s">
        <v>211</v>
      </c>
      <c r="I11" s="94"/>
      <c r="J11" s="94"/>
      <c r="K11" s="94"/>
      <c r="L11" s="94"/>
      <c r="M11" s="94"/>
      <c r="N11" s="94"/>
    </row>
    <row r="12" spans="1:14" ht="23.25" customHeight="1">
      <c r="A12" s="106" t="s">
        <v>81</v>
      </c>
      <c r="B12" s="1" t="s">
        <v>19</v>
      </c>
      <c r="C12" s="1" t="s">
        <v>20</v>
      </c>
      <c r="D12" s="92" t="s">
        <v>21</v>
      </c>
      <c r="E12" s="92"/>
      <c r="F12" s="92"/>
      <c r="G12" s="1" t="s">
        <v>22</v>
      </c>
      <c r="H12" s="1" t="s">
        <v>23</v>
      </c>
      <c r="I12" s="92" t="s">
        <v>9</v>
      </c>
      <c r="J12" s="92"/>
      <c r="K12" s="92" t="s">
        <v>10</v>
      </c>
      <c r="L12" s="92"/>
      <c r="M12" s="92" t="s">
        <v>24</v>
      </c>
      <c r="N12" s="92"/>
    </row>
    <row r="13" spans="1:14" ht="23.25" customHeight="1">
      <c r="A13" s="106"/>
      <c r="B13" s="92" t="s">
        <v>82</v>
      </c>
      <c r="C13" s="1" t="s">
        <v>83</v>
      </c>
      <c r="D13" s="98" t="s">
        <v>212</v>
      </c>
      <c r="E13" s="99"/>
      <c r="F13" s="100"/>
      <c r="G13" s="1" t="s">
        <v>213</v>
      </c>
      <c r="H13" s="1" t="s">
        <v>213</v>
      </c>
      <c r="I13" s="92">
        <v>10</v>
      </c>
      <c r="J13" s="92"/>
      <c r="K13" s="111">
        <v>10</v>
      </c>
      <c r="L13" s="112"/>
      <c r="M13" s="92"/>
      <c r="N13" s="92"/>
    </row>
    <row r="14" spans="1:14" ht="23.25" customHeight="1">
      <c r="A14" s="106"/>
      <c r="B14" s="92"/>
      <c r="C14" s="1" t="s">
        <v>84</v>
      </c>
      <c r="D14" s="98" t="s">
        <v>215</v>
      </c>
      <c r="E14" s="99"/>
      <c r="F14" s="100"/>
      <c r="G14" s="1" t="s">
        <v>230</v>
      </c>
      <c r="H14" s="42">
        <v>0.95</v>
      </c>
      <c r="I14" s="92">
        <v>10</v>
      </c>
      <c r="J14" s="92"/>
      <c r="K14" s="111">
        <v>10</v>
      </c>
      <c r="L14" s="112"/>
      <c r="M14" s="92"/>
      <c r="N14" s="92"/>
    </row>
    <row r="15" spans="1:14" ht="23.25" customHeight="1">
      <c r="A15" s="106"/>
      <c r="B15" s="92"/>
      <c r="C15" s="113" t="s">
        <v>85</v>
      </c>
      <c r="D15" s="98" t="s">
        <v>217</v>
      </c>
      <c r="E15" s="99"/>
      <c r="F15" s="100"/>
      <c r="G15" s="1" t="s">
        <v>221</v>
      </c>
      <c r="H15" s="42">
        <v>0.98</v>
      </c>
      <c r="I15" s="92">
        <v>8</v>
      </c>
      <c r="J15" s="92"/>
      <c r="K15" s="111">
        <v>8</v>
      </c>
      <c r="L15" s="112"/>
      <c r="M15" s="92"/>
      <c r="N15" s="92"/>
    </row>
    <row r="16" spans="1:14" ht="23.25" customHeight="1">
      <c r="A16" s="106"/>
      <c r="B16" s="92"/>
      <c r="C16" s="114"/>
      <c r="D16" s="98" t="s">
        <v>218</v>
      </c>
      <c r="E16" s="99"/>
      <c r="F16" s="100"/>
      <c r="G16" s="42">
        <v>1</v>
      </c>
      <c r="H16" s="42">
        <v>1</v>
      </c>
      <c r="I16" s="92">
        <v>8</v>
      </c>
      <c r="J16" s="92"/>
      <c r="K16" s="111">
        <v>8</v>
      </c>
      <c r="L16" s="112"/>
      <c r="M16" s="92"/>
      <c r="N16" s="92"/>
    </row>
    <row r="17" spans="1:14" ht="23.25" customHeight="1">
      <c r="A17" s="106"/>
      <c r="B17" s="92"/>
      <c r="C17" s="114"/>
      <c r="D17" s="98" t="s">
        <v>219</v>
      </c>
      <c r="E17" s="99"/>
      <c r="F17" s="100"/>
      <c r="G17" s="42">
        <v>1</v>
      </c>
      <c r="H17" s="42">
        <v>1</v>
      </c>
      <c r="I17" s="92">
        <v>7</v>
      </c>
      <c r="J17" s="92"/>
      <c r="K17" s="111">
        <v>7</v>
      </c>
      <c r="L17" s="112"/>
      <c r="M17" s="92"/>
      <c r="N17" s="92"/>
    </row>
    <row r="18" spans="1:14" ht="64.5" customHeight="1">
      <c r="A18" s="106"/>
      <c r="B18" s="92"/>
      <c r="C18" s="115"/>
      <c r="D18" s="98" t="s">
        <v>224</v>
      </c>
      <c r="E18" s="99"/>
      <c r="F18" s="100"/>
      <c r="G18" s="1" t="s">
        <v>216</v>
      </c>
      <c r="H18" s="1" t="s">
        <v>216</v>
      </c>
      <c r="I18" s="92">
        <v>7</v>
      </c>
      <c r="J18" s="92"/>
      <c r="K18" s="111">
        <v>7</v>
      </c>
      <c r="L18" s="112"/>
      <c r="M18" s="92"/>
      <c r="N18" s="92"/>
    </row>
    <row r="19" spans="1:14" ht="23.25" customHeight="1">
      <c r="A19" s="106"/>
      <c r="B19" s="92" t="s">
        <v>193</v>
      </c>
      <c r="C19" s="1" t="s">
        <v>45</v>
      </c>
      <c r="D19" s="98" t="s">
        <v>220</v>
      </c>
      <c r="E19" s="99"/>
      <c r="F19" s="100"/>
      <c r="G19" s="1" t="s">
        <v>221</v>
      </c>
      <c r="H19" s="42">
        <v>0.96</v>
      </c>
      <c r="I19" s="92">
        <v>8</v>
      </c>
      <c r="J19" s="92"/>
      <c r="K19" s="111">
        <v>8</v>
      </c>
      <c r="L19" s="112"/>
      <c r="M19" s="92"/>
      <c r="N19" s="92"/>
    </row>
    <row r="20" spans="1:14" ht="23.25" customHeight="1">
      <c r="A20" s="106"/>
      <c r="B20" s="92"/>
      <c r="C20" s="92" t="s">
        <v>227</v>
      </c>
      <c r="D20" s="98" t="s">
        <v>222</v>
      </c>
      <c r="E20" s="99"/>
      <c r="F20" s="100"/>
      <c r="G20" s="1" t="s">
        <v>221</v>
      </c>
      <c r="H20" s="42">
        <v>0.96</v>
      </c>
      <c r="I20" s="92">
        <v>8</v>
      </c>
      <c r="J20" s="92"/>
      <c r="K20" s="111">
        <v>8</v>
      </c>
      <c r="L20" s="112"/>
      <c r="M20" s="92"/>
      <c r="N20" s="92"/>
    </row>
    <row r="21" spans="1:14" ht="23.25" customHeight="1">
      <c r="A21" s="106"/>
      <c r="B21" s="92"/>
      <c r="C21" s="92"/>
      <c r="D21" s="98" t="s">
        <v>225</v>
      </c>
      <c r="E21" s="99"/>
      <c r="F21" s="100"/>
      <c r="G21" s="1" t="s">
        <v>179</v>
      </c>
      <c r="H21" s="42">
        <v>1</v>
      </c>
      <c r="I21" s="92">
        <v>7</v>
      </c>
      <c r="J21" s="92"/>
      <c r="K21" s="111">
        <v>7</v>
      </c>
      <c r="L21" s="112"/>
      <c r="M21" s="92"/>
      <c r="N21" s="92"/>
    </row>
    <row r="22" spans="1:14" ht="23.25" customHeight="1">
      <c r="A22" s="106"/>
      <c r="B22" s="92"/>
      <c r="C22" s="92"/>
      <c r="D22" s="98" t="s">
        <v>226</v>
      </c>
      <c r="E22" s="99"/>
      <c r="F22" s="100"/>
      <c r="G22" s="1" t="s">
        <v>181</v>
      </c>
      <c r="H22" s="1" t="s">
        <v>181</v>
      </c>
      <c r="I22" s="92">
        <v>7</v>
      </c>
      <c r="J22" s="92"/>
      <c r="K22" s="111">
        <v>7</v>
      </c>
      <c r="L22" s="112"/>
      <c r="M22" s="92"/>
      <c r="N22" s="92"/>
    </row>
    <row r="23" spans="1:14" ht="31.5" customHeight="1">
      <c r="A23" s="106"/>
      <c r="B23" s="1" t="s">
        <v>88</v>
      </c>
      <c r="C23" s="1" t="s">
        <v>89</v>
      </c>
      <c r="D23" s="98" t="s">
        <v>223</v>
      </c>
      <c r="E23" s="99"/>
      <c r="F23" s="100"/>
      <c r="G23" s="1" t="s">
        <v>221</v>
      </c>
      <c r="H23" s="42">
        <v>0.96</v>
      </c>
      <c r="I23" s="92">
        <v>10</v>
      </c>
      <c r="J23" s="92"/>
      <c r="K23" s="111">
        <v>10</v>
      </c>
      <c r="L23" s="112"/>
      <c r="M23" s="92"/>
      <c r="N23" s="92"/>
    </row>
    <row r="24" spans="1:14" ht="23.25" customHeight="1">
      <c r="A24" s="92" t="s">
        <v>90</v>
      </c>
      <c r="B24" s="92"/>
      <c r="C24" s="92"/>
      <c r="D24" s="92"/>
      <c r="E24" s="92"/>
      <c r="F24" s="92"/>
      <c r="G24" s="92"/>
      <c r="H24" s="92"/>
      <c r="I24" s="92">
        <v>100</v>
      </c>
      <c r="J24" s="92"/>
      <c r="K24" s="111">
        <v>97.92</v>
      </c>
      <c r="L24" s="112"/>
      <c r="M24" s="102"/>
      <c r="N24" s="102"/>
    </row>
    <row r="25" spans="1:14" ht="13.5">
      <c r="A25" s="43" t="s">
        <v>91</v>
      </c>
      <c r="B25" s="103" t="s">
        <v>199</v>
      </c>
      <c r="C25" s="104"/>
      <c r="D25" s="104"/>
      <c r="E25" s="104"/>
      <c r="F25" s="104"/>
      <c r="G25" s="104"/>
      <c r="H25" s="104"/>
      <c r="I25" s="104"/>
      <c r="J25" s="104"/>
      <c r="K25" s="104"/>
      <c r="L25" s="104"/>
      <c r="M25" s="104"/>
      <c r="N25" s="105"/>
    </row>
    <row r="26" spans="1:14" ht="13.5">
      <c r="A26" s="101" t="s">
        <v>92</v>
      </c>
      <c r="B26" s="101"/>
      <c r="C26" s="101"/>
      <c r="D26" s="101"/>
      <c r="E26" s="101"/>
      <c r="F26" s="101"/>
      <c r="G26" s="101"/>
      <c r="H26" s="101"/>
      <c r="I26" s="101"/>
      <c r="J26" s="101"/>
      <c r="K26" s="101"/>
      <c r="L26" s="101"/>
      <c r="M26" s="101"/>
      <c r="N26" s="101"/>
    </row>
    <row r="27" spans="1:14" ht="51.75" customHeight="1">
      <c r="A27" s="101" t="s">
        <v>93</v>
      </c>
      <c r="B27" s="101"/>
      <c r="C27" s="101"/>
      <c r="D27" s="101"/>
      <c r="E27" s="101"/>
      <c r="F27" s="101"/>
      <c r="G27" s="101"/>
      <c r="H27" s="101"/>
      <c r="I27" s="101"/>
      <c r="J27" s="101"/>
      <c r="K27" s="101"/>
      <c r="L27" s="101"/>
      <c r="M27" s="101"/>
      <c r="N27" s="101"/>
    </row>
    <row r="28" spans="1:14" ht="40.5" customHeight="1">
      <c r="A28" s="101" t="s">
        <v>94</v>
      </c>
      <c r="B28" s="101"/>
      <c r="C28" s="101"/>
      <c r="D28" s="101"/>
      <c r="E28" s="101"/>
      <c r="F28" s="101"/>
      <c r="G28" s="101"/>
      <c r="H28" s="101"/>
      <c r="I28" s="101"/>
      <c r="J28" s="101"/>
      <c r="K28" s="101"/>
      <c r="L28" s="101"/>
      <c r="M28" s="101"/>
      <c r="N28" s="101"/>
    </row>
    <row r="29" ht="15.75" customHeight="1"/>
  </sheetData>
  <sheetProtection/>
  <mergeCells count="101">
    <mergeCell ref="A28:N28"/>
    <mergeCell ref="A27:N27"/>
    <mergeCell ref="A26:N26"/>
    <mergeCell ref="A24:H24"/>
    <mergeCell ref="K24:L24"/>
    <mergeCell ref="M24:N24"/>
    <mergeCell ref="B25:N25"/>
    <mergeCell ref="I24:J24"/>
    <mergeCell ref="D23:F23"/>
    <mergeCell ref="M23:N23"/>
    <mergeCell ref="I23:J23"/>
    <mergeCell ref="A12:A23"/>
    <mergeCell ref="M22:N22"/>
    <mergeCell ref="K22:L22"/>
    <mergeCell ref="I22:J22"/>
    <mergeCell ref="B13:B18"/>
    <mergeCell ref="D14:F14"/>
    <mergeCell ref="D15:F15"/>
    <mergeCell ref="D13:F13"/>
    <mergeCell ref="I16:J16"/>
    <mergeCell ref="D12:F12"/>
    <mergeCell ref="D18:F18"/>
    <mergeCell ref="I13:J13"/>
    <mergeCell ref="I14:J14"/>
    <mergeCell ref="C20:C22"/>
    <mergeCell ref="D16:F16"/>
    <mergeCell ref="D20:F20"/>
    <mergeCell ref="I17:J17"/>
    <mergeCell ref="I18:J18"/>
    <mergeCell ref="I19:J19"/>
    <mergeCell ref="I20:J20"/>
    <mergeCell ref="D17:F17"/>
    <mergeCell ref="D22:F22"/>
    <mergeCell ref="I21:J21"/>
    <mergeCell ref="H10:N10"/>
    <mergeCell ref="I12:J12"/>
    <mergeCell ref="I15:J15"/>
    <mergeCell ref="K17:L17"/>
    <mergeCell ref="K18:L18"/>
    <mergeCell ref="K14:L14"/>
    <mergeCell ref="M12:N12"/>
    <mergeCell ref="M14:N14"/>
    <mergeCell ref="K13:L13"/>
    <mergeCell ref="K12:L12"/>
    <mergeCell ref="M13:N13"/>
    <mergeCell ref="K15:L15"/>
    <mergeCell ref="M17:N17"/>
    <mergeCell ref="K16:L16"/>
    <mergeCell ref="M16:N16"/>
    <mergeCell ref="B19:B22"/>
    <mergeCell ref="K23:L23"/>
    <mergeCell ref="M18:N18"/>
    <mergeCell ref="K19:L19"/>
    <mergeCell ref="M19:N19"/>
    <mergeCell ref="K20:L20"/>
    <mergeCell ref="M20:N20"/>
    <mergeCell ref="D21:F21"/>
    <mergeCell ref="C15:C18"/>
    <mergeCell ref="D19:F19"/>
    <mergeCell ref="M15:N15"/>
    <mergeCell ref="M21:N21"/>
    <mergeCell ref="K21:L21"/>
    <mergeCell ref="H8:I8"/>
    <mergeCell ref="J8:K8"/>
    <mergeCell ref="L8:M8"/>
    <mergeCell ref="H9:I9"/>
    <mergeCell ref="H6:I6"/>
    <mergeCell ref="H4:I5"/>
    <mergeCell ref="F8:G8"/>
    <mergeCell ref="F7:G7"/>
    <mergeCell ref="L6:M6"/>
    <mergeCell ref="J6:K6"/>
    <mergeCell ref="F4:G5"/>
    <mergeCell ref="H7:I7"/>
    <mergeCell ref="J7:K7"/>
    <mergeCell ref="L9:M9"/>
    <mergeCell ref="J9:K9"/>
    <mergeCell ref="C8:D8"/>
    <mergeCell ref="B11:G11"/>
    <mergeCell ref="A1:N1"/>
    <mergeCell ref="A2:B2"/>
    <mergeCell ref="C2:N2"/>
    <mergeCell ref="A3:B3"/>
    <mergeCell ref="C3:G3"/>
    <mergeCell ref="H3:I3"/>
    <mergeCell ref="J3:N3"/>
    <mergeCell ref="C6:D6"/>
    <mergeCell ref="C7:D7"/>
    <mergeCell ref="A10:A11"/>
    <mergeCell ref="B10:G10"/>
    <mergeCell ref="A4:B9"/>
    <mergeCell ref="F6:G6"/>
    <mergeCell ref="C9:D9"/>
    <mergeCell ref="F9:G9"/>
    <mergeCell ref="E4:E5"/>
    <mergeCell ref="C4:D5"/>
    <mergeCell ref="N4:N5"/>
    <mergeCell ref="J4:K5"/>
    <mergeCell ref="L4:M5"/>
    <mergeCell ref="L7:M7"/>
    <mergeCell ref="H11:N11"/>
  </mergeCells>
  <printOptions/>
  <pageMargins left="0.75" right="0.75" top="1" bottom="1" header="0.5" footer="0.5"/>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N23"/>
  <sheetViews>
    <sheetView zoomScale="115" zoomScaleNormal="115" zoomScalePageLayoutView="0" workbookViewId="0" topLeftCell="A10">
      <selection activeCell="K13" sqref="K13:L18"/>
    </sheetView>
  </sheetViews>
  <sheetFormatPr defaultColWidth="9.00390625" defaultRowHeight="15"/>
  <cols>
    <col min="1" max="1" width="5.28125" style="0" customWidth="1"/>
    <col min="3" max="3" width="7.28125" style="0" customWidth="1"/>
    <col min="5" max="5" width="12.421875" style="0" customWidth="1"/>
    <col min="6" max="6" width="2.421875" style="0" customWidth="1"/>
    <col min="7" max="7" width="10.8515625" style="0" customWidth="1"/>
    <col min="8" max="8" width="10.140625" style="0" customWidth="1"/>
    <col min="9" max="9" width="6.8515625" style="0" customWidth="1"/>
    <col min="10" max="10" width="0.85546875" style="0" customWidth="1"/>
    <col min="11" max="11" width="8.00390625" style="0" customWidth="1"/>
    <col min="12" max="12" width="0.9921875" style="0" customWidth="1"/>
    <col min="13" max="13" width="6.8515625" style="0" customWidth="1"/>
    <col min="14" max="14" width="12.8515625" style="0" customWidth="1"/>
  </cols>
  <sheetData>
    <row r="1" spans="1:14" ht="42" customHeight="1">
      <c r="A1" s="97" t="s">
        <v>126</v>
      </c>
      <c r="B1" s="97"/>
      <c r="C1" s="97"/>
      <c r="D1" s="97"/>
      <c r="E1" s="97"/>
      <c r="F1" s="97"/>
      <c r="G1" s="97"/>
      <c r="H1" s="97"/>
      <c r="I1" s="97"/>
      <c r="J1" s="97"/>
      <c r="K1" s="97"/>
      <c r="L1" s="97"/>
      <c r="M1" s="97"/>
      <c r="N1" s="97"/>
    </row>
    <row r="2" spans="1:14" ht="26.25" customHeight="1">
      <c r="A2" s="92" t="s">
        <v>61</v>
      </c>
      <c r="B2" s="92"/>
      <c r="C2" s="92" t="s">
        <v>256</v>
      </c>
      <c r="D2" s="92"/>
      <c r="E2" s="92"/>
      <c r="F2" s="92"/>
      <c r="G2" s="92"/>
      <c r="H2" s="92"/>
      <c r="I2" s="92"/>
      <c r="J2" s="92"/>
      <c r="K2" s="92"/>
      <c r="L2" s="92"/>
      <c r="M2" s="92"/>
      <c r="N2" s="92"/>
    </row>
    <row r="3" spans="1:14" ht="26.25" customHeight="1">
      <c r="A3" s="92" t="s">
        <v>62</v>
      </c>
      <c r="B3" s="92"/>
      <c r="C3" s="92" t="s">
        <v>100</v>
      </c>
      <c r="D3" s="92"/>
      <c r="E3" s="92"/>
      <c r="F3" s="92"/>
      <c r="G3" s="92"/>
      <c r="H3" s="92" t="s">
        <v>72</v>
      </c>
      <c r="I3" s="92"/>
      <c r="J3" s="92" t="s">
        <v>99</v>
      </c>
      <c r="K3" s="92"/>
      <c r="L3" s="92"/>
      <c r="M3" s="92"/>
      <c r="N3" s="92"/>
    </row>
    <row r="4" spans="1:14" ht="26.25" customHeight="1">
      <c r="A4" s="92" t="s">
        <v>63</v>
      </c>
      <c r="B4" s="92"/>
      <c r="C4" s="92"/>
      <c r="D4" s="92"/>
      <c r="E4" s="92" t="s">
        <v>5</v>
      </c>
      <c r="F4" s="92" t="s">
        <v>73</v>
      </c>
      <c r="G4" s="92"/>
      <c r="H4" s="92" t="s">
        <v>74</v>
      </c>
      <c r="I4" s="92"/>
      <c r="J4" s="92" t="s">
        <v>9</v>
      </c>
      <c r="K4" s="92"/>
      <c r="L4" s="92" t="s">
        <v>75</v>
      </c>
      <c r="M4" s="92"/>
      <c r="N4" s="92" t="s">
        <v>10</v>
      </c>
    </row>
    <row r="5" spans="1:14" ht="26.25" customHeight="1">
      <c r="A5" s="92"/>
      <c r="B5" s="92"/>
      <c r="C5" s="92"/>
      <c r="D5" s="92"/>
      <c r="E5" s="92"/>
      <c r="F5" s="92"/>
      <c r="G5" s="92"/>
      <c r="H5" s="92"/>
      <c r="I5" s="92"/>
      <c r="J5" s="92"/>
      <c r="K5" s="92"/>
      <c r="L5" s="92"/>
      <c r="M5" s="92"/>
      <c r="N5" s="92"/>
    </row>
    <row r="6" spans="1:14" ht="26.25" customHeight="1">
      <c r="A6" s="92"/>
      <c r="B6" s="92"/>
      <c r="C6" s="95" t="s">
        <v>76</v>
      </c>
      <c r="D6" s="95"/>
      <c r="E6" s="1">
        <v>5</v>
      </c>
      <c r="F6" s="92">
        <v>5</v>
      </c>
      <c r="G6" s="92"/>
      <c r="H6" s="92">
        <v>5</v>
      </c>
      <c r="I6" s="92"/>
      <c r="J6" s="92">
        <v>10</v>
      </c>
      <c r="K6" s="92"/>
      <c r="L6" s="96">
        <f>H6/F6*100%</f>
        <v>1</v>
      </c>
      <c r="M6" s="96"/>
      <c r="N6" s="1">
        <v>10</v>
      </c>
    </row>
    <row r="7" spans="1:14" ht="26.25" customHeight="1">
      <c r="A7" s="92"/>
      <c r="B7" s="92"/>
      <c r="C7" s="92" t="s">
        <v>77</v>
      </c>
      <c r="D7" s="92"/>
      <c r="E7" s="1">
        <v>5</v>
      </c>
      <c r="F7" s="92">
        <v>5</v>
      </c>
      <c r="G7" s="92"/>
      <c r="H7" s="92">
        <v>5</v>
      </c>
      <c r="I7" s="92"/>
      <c r="J7" s="92" t="s">
        <v>13</v>
      </c>
      <c r="K7" s="92"/>
      <c r="L7" s="96">
        <f>H7/F7*100%</f>
        <v>1</v>
      </c>
      <c r="M7" s="96"/>
      <c r="N7" s="1" t="s">
        <v>13</v>
      </c>
    </row>
    <row r="8" spans="1:14" ht="26.25" customHeight="1">
      <c r="A8" s="92"/>
      <c r="B8" s="92"/>
      <c r="C8" s="92" t="s">
        <v>78</v>
      </c>
      <c r="D8" s="92"/>
      <c r="E8" s="1"/>
      <c r="F8" s="92"/>
      <c r="G8" s="92"/>
      <c r="H8" s="92"/>
      <c r="I8" s="92"/>
      <c r="J8" s="92" t="s">
        <v>13</v>
      </c>
      <c r="K8" s="92"/>
      <c r="L8" s="96"/>
      <c r="M8" s="96"/>
      <c r="N8" s="1" t="s">
        <v>13</v>
      </c>
    </row>
    <row r="9" spans="1:14" ht="26.25" customHeight="1">
      <c r="A9" s="92"/>
      <c r="B9" s="92"/>
      <c r="C9" s="92" t="s">
        <v>70</v>
      </c>
      <c r="D9" s="92"/>
      <c r="E9" s="1"/>
      <c r="F9" s="92"/>
      <c r="G9" s="92"/>
      <c r="H9" s="92"/>
      <c r="I9" s="92"/>
      <c r="J9" s="92" t="s">
        <v>13</v>
      </c>
      <c r="K9" s="92"/>
      <c r="L9" s="92"/>
      <c r="M9" s="92"/>
      <c r="N9" s="1" t="s">
        <v>13</v>
      </c>
    </row>
    <row r="10" spans="1:14" ht="26.25" customHeight="1">
      <c r="A10" s="92" t="s">
        <v>79</v>
      </c>
      <c r="B10" s="92" t="s">
        <v>16</v>
      </c>
      <c r="C10" s="92"/>
      <c r="D10" s="92"/>
      <c r="E10" s="92"/>
      <c r="F10" s="92"/>
      <c r="G10" s="92"/>
      <c r="H10" s="92" t="s">
        <v>80</v>
      </c>
      <c r="I10" s="92"/>
      <c r="J10" s="92"/>
      <c r="K10" s="92"/>
      <c r="L10" s="92"/>
      <c r="M10" s="92"/>
      <c r="N10" s="92"/>
    </row>
    <row r="11" spans="1:14" ht="69.75" customHeight="1">
      <c r="A11" s="92"/>
      <c r="B11" s="94" t="s">
        <v>258</v>
      </c>
      <c r="C11" s="94"/>
      <c r="D11" s="94"/>
      <c r="E11" s="94"/>
      <c r="F11" s="94"/>
      <c r="G11" s="94"/>
      <c r="H11" s="94" t="s">
        <v>408</v>
      </c>
      <c r="I11" s="94"/>
      <c r="J11" s="94"/>
      <c r="K11" s="94"/>
      <c r="L11" s="94"/>
      <c r="M11" s="94"/>
      <c r="N11" s="94"/>
    </row>
    <row r="12" spans="1:14" ht="30.75" customHeight="1">
      <c r="A12" s="106" t="s">
        <v>81</v>
      </c>
      <c r="B12" s="1" t="s">
        <v>19</v>
      </c>
      <c r="C12" s="1" t="s">
        <v>20</v>
      </c>
      <c r="D12" s="92" t="s">
        <v>21</v>
      </c>
      <c r="E12" s="92"/>
      <c r="F12" s="92"/>
      <c r="G12" s="1" t="s">
        <v>22</v>
      </c>
      <c r="H12" s="1" t="s">
        <v>23</v>
      </c>
      <c r="I12" s="92" t="s">
        <v>9</v>
      </c>
      <c r="J12" s="92"/>
      <c r="K12" s="92" t="s">
        <v>10</v>
      </c>
      <c r="L12" s="92"/>
      <c r="M12" s="92" t="s">
        <v>24</v>
      </c>
      <c r="N12" s="92"/>
    </row>
    <row r="13" spans="1:14" ht="30.75" customHeight="1">
      <c r="A13" s="106"/>
      <c r="B13" s="92" t="s">
        <v>259</v>
      </c>
      <c r="C13" s="1" t="s">
        <v>85</v>
      </c>
      <c r="D13" s="98" t="s">
        <v>141</v>
      </c>
      <c r="E13" s="99"/>
      <c r="F13" s="100"/>
      <c r="G13" s="1" t="s">
        <v>144</v>
      </c>
      <c r="H13" s="1" t="s">
        <v>144</v>
      </c>
      <c r="I13" s="92">
        <v>25</v>
      </c>
      <c r="J13" s="92"/>
      <c r="K13" s="92">
        <v>25</v>
      </c>
      <c r="L13" s="92"/>
      <c r="M13" s="92"/>
      <c r="N13" s="92"/>
    </row>
    <row r="14" spans="1:14" ht="30.75" customHeight="1">
      <c r="A14" s="106"/>
      <c r="B14" s="92"/>
      <c r="C14" s="1" t="s">
        <v>86</v>
      </c>
      <c r="D14" s="98" t="s">
        <v>142</v>
      </c>
      <c r="E14" s="99"/>
      <c r="F14" s="100"/>
      <c r="G14" s="1" t="s">
        <v>231</v>
      </c>
      <c r="H14" s="1" t="s">
        <v>231</v>
      </c>
      <c r="I14" s="92">
        <v>25</v>
      </c>
      <c r="J14" s="92"/>
      <c r="K14" s="92">
        <v>25</v>
      </c>
      <c r="L14" s="92"/>
      <c r="M14" s="92"/>
      <c r="N14" s="92"/>
    </row>
    <row r="15" spans="1:14" ht="30.75" customHeight="1">
      <c r="A15" s="106"/>
      <c r="B15" s="92" t="s">
        <v>170</v>
      </c>
      <c r="C15" s="1" t="s">
        <v>45</v>
      </c>
      <c r="D15" s="98" t="s">
        <v>117</v>
      </c>
      <c r="E15" s="99"/>
      <c r="F15" s="100"/>
      <c r="G15" s="1" t="s">
        <v>172</v>
      </c>
      <c r="H15" s="1">
        <v>0</v>
      </c>
      <c r="I15" s="92">
        <v>10</v>
      </c>
      <c r="J15" s="92"/>
      <c r="K15" s="92">
        <v>10</v>
      </c>
      <c r="L15" s="92"/>
      <c r="M15" s="92"/>
      <c r="N15" s="92"/>
    </row>
    <row r="16" spans="1:14" ht="30.75" customHeight="1">
      <c r="A16" s="106"/>
      <c r="B16" s="92"/>
      <c r="C16" s="92" t="s">
        <v>87</v>
      </c>
      <c r="D16" s="98" t="s">
        <v>178</v>
      </c>
      <c r="E16" s="99"/>
      <c r="F16" s="100"/>
      <c r="G16" s="1" t="s">
        <v>179</v>
      </c>
      <c r="H16" s="42">
        <v>1</v>
      </c>
      <c r="I16" s="92">
        <v>10</v>
      </c>
      <c r="J16" s="92"/>
      <c r="K16" s="92">
        <v>5</v>
      </c>
      <c r="L16" s="92"/>
      <c r="M16" s="92" t="s">
        <v>260</v>
      </c>
      <c r="N16" s="92"/>
    </row>
    <row r="17" spans="1:14" ht="30.75" customHeight="1">
      <c r="A17" s="106"/>
      <c r="B17" s="92"/>
      <c r="C17" s="92"/>
      <c r="D17" s="98" t="s">
        <v>150</v>
      </c>
      <c r="E17" s="99"/>
      <c r="F17" s="100"/>
      <c r="G17" s="1" t="s">
        <v>181</v>
      </c>
      <c r="H17" s="1" t="s">
        <v>181</v>
      </c>
      <c r="I17" s="92">
        <v>10</v>
      </c>
      <c r="J17" s="92"/>
      <c r="K17" s="92">
        <v>10</v>
      </c>
      <c r="L17" s="92"/>
      <c r="M17" s="92"/>
      <c r="N17" s="92"/>
    </row>
    <row r="18" spans="1:14" ht="30.75" customHeight="1">
      <c r="A18" s="106"/>
      <c r="B18" s="1" t="s">
        <v>88</v>
      </c>
      <c r="C18" s="1" t="s">
        <v>89</v>
      </c>
      <c r="D18" s="98" t="s">
        <v>147</v>
      </c>
      <c r="E18" s="99"/>
      <c r="F18" s="100"/>
      <c r="G18" s="1" t="s">
        <v>148</v>
      </c>
      <c r="H18" s="42">
        <v>0.85</v>
      </c>
      <c r="I18" s="92">
        <v>10</v>
      </c>
      <c r="J18" s="92"/>
      <c r="K18" s="92">
        <v>10</v>
      </c>
      <c r="L18" s="92"/>
      <c r="M18" s="92"/>
      <c r="N18" s="92"/>
    </row>
    <row r="19" spans="1:14" ht="30.75" customHeight="1">
      <c r="A19" s="92" t="s">
        <v>90</v>
      </c>
      <c r="B19" s="92"/>
      <c r="C19" s="92"/>
      <c r="D19" s="92"/>
      <c r="E19" s="92"/>
      <c r="F19" s="92"/>
      <c r="G19" s="92"/>
      <c r="H19" s="92"/>
      <c r="I19" s="92">
        <v>100</v>
      </c>
      <c r="J19" s="92"/>
      <c r="K19" s="92">
        <v>95</v>
      </c>
      <c r="L19" s="92"/>
      <c r="M19" s="116"/>
      <c r="N19" s="116"/>
    </row>
    <row r="20" spans="1:14" ht="30.75" customHeight="1">
      <c r="A20" s="43" t="s">
        <v>91</v>
      </c>
      <c r="B20" s="103" t="s">
        <v>158</v>
      </c>
      <c r="C20" s="104"/>
      <c r="D20" s="104"/>
      <c r="E20" s="104"/>
      <c r="F20" s="104"/>
      <c r="G20" s="104"/>
      <c r="H20" s="104"/>
      <c r="I20" s="104"/>
      <c r="J20" s="104"/>
      <c r="K20" s="104"/>
      <c r="L20" s="104"/>
      <c r="M20" s="104"/>
      <c r="N20" s="105"/>
    </row>
    <row r="21" spans="1:14" ht="13.5">
      <c r="A21" s="101" t="s">
        <v>92</v>
      </c>
      <c r="B21" s="101"/>
      <c r="C21" s="101"/>
      <c r="D21" s="101"/>
      <c r="E21" s="101"/>
      <c r="F21" s="101"/>
      <c r="G21" s="101"/>
      <c r="H21" s="101"/>
      <c r="I21" s="101"/>
      <c r="J21" s="101"/>
      <c r="K21" s="101"/>
      <c r="L21" s="101"/>
      <c r="M21" s="101"/>
      <c r="N21" s="101"/>
    </row>
    <row r="22" spans="1:14" ht="51.75" customHeight="1">
      <c r="A22" s="101" t="s">
        <v>93</v>
      </c>
      <c r="B22" s="101"/>
      <c r="C22" s="101"/>
      <c r="D22" s="101"/>
      <c r="E22" s="101"/>
      <c r="F22" s="101"/>
      <c r="G22" s="101"/>
      <c r="H22" s="101"/>
      <c r="I22" s="101"/>
      <c r="J22" s="101"/>
      <c r="K22" s="101"/>
      <c r="L22" s="101"/>
      <c r="M22" s="101"/>
      <c r="N22" s="101"/>
    </row>
    <row r="23" spans="1:14" ht="40.5" customHeight="1">
      <c r="A23" s="101" t="s">
        <v>94</v>
      </c>
      <c r="B23" s="101"/>
      <c r="C23" s="101"/>
      <c r="D23" s="101"/>
      <c r="E23" s="101"/>
      <c r="F23" s="101"/>
      <c r="G23" s="101"/>
      <c r="H23" s="101"/>
      <c r="I23" s="101"/>
      <c r="J23" s="101"/>
      <c r="K23" s="101"/>
      <c r="L23" s="101"/>
      <c r="M23" s="101"/>
      <c r="N23" s="101"/>
    </row>
    <row r="24" ht="15.75" customHeight="1"/>
  </sheetData>
  <sheetProtection/>
  <mergeCells count="80">
    <mergeCell ref="A4:B9"/>
    <mergeCell ref="C6:D6"/>
    <mergeCell ref="H6:I6"/>
    <mergeCell ref="J8:K8"/>
    <mergeCell ref="L8:M8"/>
    <mergeCell ref="H7:I7"/>
    <mergeCell ref="F4:G5"/>
    <mergeCell ref="F7:G7"/>
    <mergeCell ref="F8:G8"/>
    <mergeCell ref="H4:I5"/>
    <mergeCell ref="J4:K5"/>
    <mergeCell ref="L6:M6"/>
    <mergeCell ref="A1:N1"/>
    <mergeCell ref="A2:B2"/>
    <mergeCell ref="C2:N2"/>
    <mergeCell ref="A3:B3"/>
    <mergeCell ref="C3:G3"/>
    <mergeCell ref="J3:N3"/>
    <mergeCell ref="H3:I3"/>
    <mergeCell ref="F9:G9"/>
    <mergeCell ref="C9:D9"/>
    <mergeCell ref="H10:N10"/>
    <mergeCell ref="I12:J12"/>
    <mergeCell ref="L9:M9"/>
    <mergeCell ref="H9:I9"/>
    <mergeCell ref="J9:K9"/>
    <mergeCell ref="E4:E5"/>
    <mergeCell ref="F6:G6"/>
    <mergeCell ref="C4:D5"/>
    <mergeCell ref="C7:D7"/>
    <mergeCell ref="C8:D8"/>
    <mergeCell ref="L4:M5"/>
    <mergeCell ref="H11:N11"/>
    <mergeCell ref="M12:N12"/>
    <mergeCell ref="K12:L12"/>
    <mergeCell ref="H8:I8"/>
    <mergeCell ref="N4:N5"/>
    <mergeCell ref="J7:K7"/>
    <mergeCell ref="L7:M7"/>
    <mergeCell ref="J6:K6"/>
    <mergeCell ref="M18:N18"/>
    <mergeCell ref="M13:N13"/>
    <mergeCell ref="I13:J13"/>
    <mergeCell ref="M16:N16"/>
    <mergeCell ref="K13:L13"/>
    <mergeCell ref="M14:N14"/>
    <mergeCell ref="I15:J15"/>
    <mergeCell ref="K14:L14"/>
    <mergeCell ref="K15:L15"/>
    <mergeCell ref="M17:N17"/>
    <mergeCell ref="M15:N15"/>
    <mergeCell ref="I14:J14"/>
    <mergeCell ref="K16:L16"/>
    <mergeCell ref="K18:L18"/>
    <mergeCell ref="K17:L17"/>
    <mergeCell ref="I16:J16"/>
    <mergeCell ref="I18:J18"/>
    <mergeCell ref="I17:J17"/>
    <mergeCell ref="A23:N23"/>
    <mergeCell ref="A22:N22"/>
    <mergeCell ref="A21:N21"/>
    <mergeCell ref="A19:H19"/>
    <mergeCell ref="K19:L19"/>
    <mergeCell ref="M19:N19"/>
    <mergeCell ref="B20:N20"/>
    <mergeCell ref="I19:J19"/>
    <mergeCell ref="D14:F14"/>
    <mergeCell ref="A10:A11"/>
    <mergeCell ref="A12:A18"/>
    <mergeCell ref="B13:B14"/>
    <mergeCell ref="B15:B17"/>
    <mergeCell ref="B11:G11"/>
    <mergeCell ref="B10:G10"/>
    <mergeCell ref="D16:F16"/>
    <mergeCell ref="D15:F15"/>
    <mergeCell ref="D13:F13"/>
    <mergeCell ref="C16:C17"/>
    <mergeCell ref="D18:F18"/>
    <mergeCell ref="D17:F17"/>
    <mergeCell ref="D12:F12"/>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teanen</cp:lastModifiedBy>
  <cp:lastPrinted>2020-04-22T02:35:32Z</cp:lastPrinted>
  <dcterms:created xsi:type="dcterms:W3CDTF">2018-12-05T00:45:00Z</dcterms:created>
  <dcterms:modified xsi:type="dcterms:W3CDTF">2020-08-24T23:56:50Z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